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sheets/sheet9.xml" ContentType="application/vnd.openxmlformats-officedocument.spreadsheetml.worksheet+xml"/>
  <Override PartName="/xl/drawings/drawing8.xml" ContentType="application/vnd.openxmlformats-officedocument.drawing+xml"/>
  <Override PartName="/xl/worksheets/sheet10.xml" ContentType="application/vnd.openxmlformats-officedocument.spreadsheetml.worksheet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drawings/drawing11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8920" yWindow="1725" windowWidth="29040" windowHeight="15720" tabRatio="500" firstSheet="9" activeTab="0" autoFilterDateGrouping="1"/>
  </bookViews>
  <sheets>
    <sheet xmlns:r="http://schemas.openxmlformats.org/officeDocument/2006/relationships" name="Order Summary" sheetId="1" state="visible" r:id="rId1"/>
    <sheet xmlns:r="http://schemas.openxmlformats.org/officeDocument/2006/relationships" name="WT Wooden Volumes" sheetId="2" state="visible" r:id="rId2"/>
    <sheet xmlns:r="http://schemas.openxmlformats.org/officeDocument/2006/relationships" name="WT Plastic Volumes" sheetId="3" state="visible" r:id="rId3"/>
    <sheet xmlns:r="http://schemas.openxmlformats.org/officeDocument/2006/relationships" name="HRT by Artist" sheetId="4" state="visible" r:id="rId4"/>
    <sheet xmlns:r="http://schemas.openxmlformats.org/officeDocument/2006/relationships" name="HRT Polyester" sheetId="5" state="visible" r:id="rId5"/>
    <sheet xmlns:r="http://schemas.openxmlformats.org/officeDocument/2006/relationships" name="HRT PU" sheetId="6" state="visible" r:id="rId6"/>
    <sheet xmlns:r="http://schemas.openxmlformats.org/officeDocument/2006/relationships" name="HRT Volumes" sheetId="7" state="visible" r:id="rId7"/>
    <sheet xmlns:r="http://schemas.openxmlformats.org/officeDocument/2006/relationships" name="B Special PU" sheetId="8" state="visible" r:id="rId8"/>
    <sheet xmlns:r="http://schemas.openxmlformats.org/officeDocument/2006/relationships" name="300 Holds PU" sheetId="9" state="visible" r:id="rId9"/>
    <sheet xmlns:r="http://schemas.openxmlformats.org/officeDocument/2006/relationships" name="Fiction Polyester" sheetId="10" state="visible" r:id="rId10"/>
    <sheet xmlns:r="http://schemas.openxmlformats.org/officeDocument/2006/relationships" name="Fiction PU" sheetId="11" state="visible" r:id="rId11"/>
    <sheet xmlns:r="http://schemas.openxmlformats.org/officeDocument/2006/relationships" name="Fiction Volumes" sheetId="12" state="visible" r:id="rId12"/>
    <sheet xmlns:r="http://schemas.openxmlformats.org/officeDocument/2006/relationships" name="Training &amp; Bolts" sheetId="13" state="visible" r:id="rId13"/>
    <sheet xmlns:r="http://schemas.openxmlformats.org/officeDocument/2006/relationships" name="Lists" sheetId="14" state="hidden" r:id="rId14"/>
  </sheets>
  <definedNames>
    <definedName name="Colors_300HoldsPU">Lists!$F$2:$F$13</definedName>
    <definedName name="Colors_BSpecialPU">Lists!$E$2:$E$13</definedName>
    <definedName name="Colors_FictionPolyester">Lists!$G$2:$G$14</definedName>
    <definedName name="Colors_FictionPU">Lists!$H$2:$H$12</definedName>
    <definedName name="Colors_FictionVolumes">Lists!$I$2:$I$13</definedName>
    <definedName name="Colors_HRTbyArtist">Lists!$A$2:$A$13</definedName>
    <definedName name="Colors_HRTPolyester">Lists!$B$2:$B$14</definedName>
    <definedName name="Colors_HRTPU">Lists!$C$2:$C$12</definedName>
    <definedName name="Colors_HRTVolumes">Lists!$D$2:$D$18</definedName>
    <definedName name="Colors_TrainingBolts">Lists!$J$2:$J$13</definedName>
    <definedName name="Colors_WTPlasticVolumes">Lists!$L$2:$L$8</definedName>
    <definedName name="Colors_WTWoodenVolumes">Lists!$K$2:$K$11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#,##0.00&quot; €&quot;"/>
    <numFmt numFmtId="166" formatCode="#,##0.0&quot; kg&quot;"/>
    <numFmt numFmtId="167" formatCode="0.0"/>
  </numFmts>
  <fonts count="34">
    <font>
      <name val="Calibri"/>
      <charset val="1"/>
      <family val="2"/>
      <color theme="1"/>
      <sz val="11"/>
    </font>
    <font>
      <name val="Arial"/>
      <charset val="1"/>
      <b val="1"/>
      <color rgb="FF1A1A1A"/>
      <sz val="22"/>
    </font>
    <font>
      <name val="Arial"/>
      <charset val="1"/>
      <color rgb="FF595959"/>
      <sz val="11"/>
    </font>
    <font>
      <name val="Arial"/>
      <charset val="1"/>
      <b val="1"/>
      <color rgb="FFFFFFFF"/>
      <sz val="10"/>
    </font>
    <font>
      <name val="Arial"/>
      <charset val="1"/>
      <b val="1"/>
      <sz val="10"/>
    </font>
    <font>
      <name val="Arial"/>
      <charset val="1"/>
      <sz val="10"/>
    </font>
    <font>
      <name val="Arial"/>
      <charset val="1"/>
      <b val="1"/>
      <color rgb="FF595959"/>
      <sz val="9"/>
    </font>
    <font>
      <name val="Arial"/>
      <charset val="1"/>
      <b val="1"/>
      <color rgb="FFC00000"/>
      <sz val="10"/>
    </font>
    <font>
      <name val="Arial"/>
      <charset val="1"/>
      <color rgb="FF0563C1"/>
      <sz val="10"/>
      <u val="single"/>
    </font>
    <font>
      <name val="Arial"/>
      <charset val="1"/>
      <b val="1"/>
      <color rgb="FF7030A0"/>
      <sz val="10"/>
    </font>
    <font>
      <name val="Arial"/>
      <charset val="1"/>
      <b val="1"/>
      <color rgb="FFBF8F00"/>
      <sz val="10"/>
    </font>
    <font>
      <name val="Arial"/>
      <charset val="1"/>
      <b val="1"/>
      <color rgb="FF1F4E79"/>
      <sz val="10"/>
    </font>
    <font>
      <name val="Arial"/>
      <charset val="1"/>
      <b val="1"/>
      <sz val="11"/>
    </font>
    <font>
      <name val="Arial"/>
      <charset val="1"/>
      <b val="1"/>
      <color rgb="FFC00000"/>
      <sz val="12"/>
    </font>
    <font>
      <name val="Arial"/>
      <charset val="1"/>
      <color rgb="FF404040"/>
      <sz val="9"/>
    </font>
    <font>
      <name val="Arial"/>
      <charset val="1"/>
      <b val="1"/>
      <color rgb="FF1A1A1A"/>
      <sz val="10"/>
    </font>
    <font>
      <name val="Arial"/>
      <charset val="1"/>
      <color rgb="FF595959"/>
      <sz val="8"/>
    </font>
    <font>
      <name val="Arial"/>
      <charset val="1"/>
      <b val="1"/>
      <color rgb="FFC00000"/>
      <sz val="11"/>
    </font>
    <font>
      <name val="Arial"/>
      <charset val="1"/>
      <sz val="9"/>
    </font>
    <font>
      <name val="Arial"/>
      <charset val="1"/>
      <color rgb="FF0563C1"/>
      <sz val="9"/>
      <u val="single"/>
    </font>
    <font>
      <name val="Arial"/>
      <charset val="1"/>
      <b val="1"/>
      <sz val="9"/>
    </font>
    <font>
      <name val="Arial"/>
      <charset val="1"/>
      <color rgb="FF808080"/>
      <sz val="9"/>
    </font>
    <font>
      <name val="Arial"/>
      <charset val="1"/>
      <sz val="8"/>
    </font>
    <font>
      <name val="Arial"/>
      <charset val="1"/>
      <b val="1"/>
      <color rgb="FF7030A0"/>
      <sz val="11"/>
    </font>
    <font>
      <name val="Arial"/>
      <charset val="1"/>
      <b val="1"/>
      <color rgb="FFBF8F00"/>
      <sz val="11"/>
    </font>
    <font>
      <name val="Arial"/>
      <charset val="1"/>
      <b val="1"/>
      <color rgb="FF1F4E79"/>
      <sz val="11"/>
    </font>
    <font>
      <name val="Arial"/>
      <b val="1"/>
      <color rgb="FFFFFFFF"/>
      <sz val="16"/>
    </font>
    <font>
      <name val="Arial"/>
      <color rgb="FF666666"/>
      <sz val="10"/>
    </font>
    <font>
      <name val="Arial"/>
      <b val="1"/>
      <color rgb="FFFFFFFF"/>
      <sz val="9"/>
    </font>
    <font>
      <name val="Arial"/>
      <b val="1"/>
      <color rgb="FFFFFFFF"/>
      <sz val="11"/>
    </font>
    <font>
      <name val="Arial"/>
      <b val="1"/>
      <color rgb="FF333333"/>
      <sz val="10"/>
    </font>
    <font>
      <name val="Arial"/>
      <b val="1"/>
      <color rgb="FFE30613"/>
      <sz val="9"/>
    </font>
    <font>
      <name val="Arial"/>
      <b val="1"/>
      <sz val="9"/>
    </font>
    <font>
      <name val="Arial"/>
      <b val="1"/>
      <color rgb="FFE30613"/>
      <sz val="10"/>
    </font>
  </fonts>
  <fills count="9">
    <fill>
      <patternFill/>
    </fill>
    <fill>
      <patternFill patternType="gray125"/>
    </fill>
    <fill>
      <patternFill patternType="solid">
        <fgColor rgb="FF1A1A1A"/>
        <bgColor rgb="FF003300"/>
      </patternFill>
    </fill>
    <fill>
      <patternFill patternType="solid">
        <fgColor rgb="FFFFF2CC"/>
        <bgColor rgb="FFEFEBE3"/>
      </patternFill>
    </fill>
    <fill>
      <patternFill patternType="solid">
        <fgColor rgb="FFEFEBE3"/>
        <bgColor rgb="FFE8E8E8"/>
      </patternFill>
    </fill>
    <fill>
      <patternFill patternType="solid">
        <fgColor rgb="FFEFEFEF"/>
        <bgColor rgb="FFEFEBE3"/>
      </patternFill>
    </fill>
    <fill>
      <patternFill patternType="solid">
        <fgColor rgb="FFFBFBF6"/>
        <bgColor rgb="FFFFFFFF"/>
      </patternFill>
    </fill>
    <fill>
      <patternFill patternType="solid">
        <fgColor rgb="FFE30613"/>
      </patternFill>
    </fill>
    <fill>
      <patternFill patternType="solid">
        <fgColor rgb="FFE8F5E9"/>
      </patternFill>
    </fill>
  </fills>
  <borders count="16">
    <border>
      <left/>
      <right/>
      <top/>
      <bottom/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/>
      <right/>
      <top/>
      <bottom style="thin">
        <color rgb="FF1A1A1A"/>
      </bottom>
      <diagonal/>
    </border>
    <border>
      <left/>
      <right/>
      <top/>
      <bottom style="thin">
        <color rgb="FFD0D0D0"/>
      </bottom>
      <diagonal/>
    </border>
    <border>
      <left/>
      <right/>
      <top style="thin">
        <color rgb="FF1A1A1A"/>
      </top>
      <bottom style="thin">
        <color rgb="FF1A1A1A"/>
      </bottom>
      <diagonal/>
    </border>
    <border>
      <left/>
      <right/>
      <top style="thin">
        <color rgb="FFD0D0D0"/>
      </top>
      <bottom style="double">
        <color rgb="FF1A1A1A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9A9A9A"/>
      </top>
      <bottom style="thin">
        <color rgb="FF9A9A9A"/>
      </bottom>
      <diagonal/>
    </border>
    <border>
      <left/>
      <right style="thin">
        <color rgb="FF9A9A9A"/>
      </right>
      <top style="thin">
        <color rgb="FF9A9A9A"/>
      </top>
      <bottom style="thin">
        <color rgb="FF9A9A9A"/>
      </bottom>
      <diagonal/>
    </border>
    <border>
      <left/>
      <right/>
      <top style="thin">
        <color rgb="FF9A9A9A"/>
      </top>
      <bottom/>
      <diagonal/>
    </border>
    <border>
      <left/>
      <right style="thin">
        <color rgb="FF9A9A9A"/>
      </right>
      <top style="thin">
        <color rgb="FF9A9A9A"/>
      </top>
      <bottom/>
      <diagonal/>
    </border>
    <border>
      <left/>
      <right/>
      <top style="thin">
        <color rgb="FF1A1A1A"/>
      </top>
      <bottom/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4" fillId="0" borderId="0" applyAlignment="1" pivotButton="0" quotePrefix="0" xfId="0">
      <alignment vertical="center"/>
    </xf>
    <xf numFmtId="0" fontId="6" fillId="0" borderId="2" applyAlignment="1" pivotButton="0" quotePrefix="0" xfId="0">
      <alignment horizontal="left"/>
    </xf>
    <xf numFmtId="0" fontId="6" fillId="0" borderId="2" applyAlignment="1" pivotButton="0" quotePrefix="0" xfId="0">
      <alignment horizontal="right"/>
    </xf>
    <xf numFmtId="0" fontId="7" fillId="0" borderId="3" applyAlignment="1" pivotButton="0" quotePrefix="0" xfId="0">
      <alignment horizontal="left" vertical="center"/>
    </xf>
    <xf numFmtId="0" fontId="8" fillId="0" borderId="3" applyAlignment="1" pivotButton="0" quotePrefix="0" xfId="0">
      <alignment horizontal="left" vertical="center"/>
    </xf>
    <xf numFmtId="1" fontId="0" fillId="0" borderId="3" applyAlignment="1" pivotButton="0" quotePrefix="0" xfId="0">
      <alignment horizontal="right" vertical="center"/>
    </xf>
    <xf numFmtId="164" fontId="0" fillId="0" borderId="3" applyAlignment="1" pivotButton="0" quotePrefix="0" xfId="0">
      <alignment horizontal="right" vertical="center"/>
    </xf>
    <xf numFmtId="4" fontId="0" fillId="0" borderId="3" applyAlignment="1" pivotButton="0" quotePrefix="0" xfId="0">
      <alignment horizontal="right" vertical="center"/>
    </xf>
    <xf numFmtId="0" fontId="9" fillId="0" borderId="3" applyAlignment="1" pivotButton="0" quotePrefix="0" xfId="0">
      <alignment horizontal="left" vertical="center"/>
    </xf>
    <xf numFmtId="0" fontId="10" fillId="0" borderId="3" applyAlignment="1" pivotButton="0" quotePrefix="0" xfId="0">
      <alignment horizontal="left" vertical="center"/>
    </xf>
    <xf numFmtId="0" fontId="11" fillId="0" borderId="3" applyAlignment="1" pivotButton="0" quotePrefix="0" xfId="0">
      <alignment horizontal="left" vertical="center"/>
    </xf>
    <xf numFmtId="0" fontId="0" fillId="4" borderId="4" applyAlignment="1" pivotButton="0" quotePrefix="0" xfId="0">
      <alignment horizontal="left" vertical="center"/>
    </xf>
    <xf numFmtId="0" fontId="12" fillId="4" borderId="4" applyAlignment="1" pivotButton="0" quotePrefix="0" xfId="0">
      <alignment horizontal="left" vertical="center"/>
    </xf>
    <xf numFmtId="1" fontId="4" fillId="4" borderId="4" applyAlignment="1" pivotButton="0" quotePrefix="0" xfId="0">
      <alignment horizontal="right" vertical="center"/>
    </xf>
    <xf numFmtId="164" fontId="4" fillId="4" borderId="4" applyAlignment="1" pivotButton="0" quotePrefix="0" xfId="0">
      <alignment horizontal="right" vertical="center"/>
    </xf>
    <xf numFmtId="165" fontId="12" fillId="4" borderId="4" applyAlignment="1" pivotButton="0" quotePrefix="0" xfId="0">
      <alignment horizontal="right" vertical="center"/>
    </xf>
    <xf numFmtId="0" fontId="5" fillId="0" borderId="0" pivotButton="0" quotePrefix="0" xfId="0"/>
    <xf numFmtId="9" fontId="0" fillId="3" borderId="1" applyAlignment="1" pivotButton="0" quotePrefix="0" xfId="0">
      <alignment horizontal="right"/>
    </xf>
    <xf numFmtId="0" fontId="0" fillId="0" borderId="5" pivotButton="0" quotePrefix="0" xfId="0"/>
    <xf numFmtId="0" fontId="12" fillId="0" borderId="5" pivotButton="0" quotePrefix="0" xfId="0"/>
    <xf numFmtId="165" fontId="13" fillId="0" borderId="5" applyAlignment="1" pivotButton="0" quotePrefix="0" xfId="0">
      <alignment horizontal="right"/>
    </xf>
    <xf numFmtId="166" fontId="4" fillId="4" borderId="4" applyAlignment="1" pivotButton="0" quotePrefix="0" xfId="0">
      <alignment horizontal="center"/>
    </xf>
    <xf numFmtId="0" fontId="0" fillId="4" borderId="4" pivotButton="0" quotePrefix="0" xfId="0"/>
    <xf numFmtId="1" fontId="4" fillId="4" borderId="4" applyAlignment="1" pivotButton="0" quotePrefix="0" xfId="0">
      <alignment horizontal="center"/>
    </xf>
    <xf numFmtId="0" fontId="16" fillId="4" borderId="4" applyAlignment="1" pivotButton="0" quotePrefix="0" xfId="0">
      <alignment horizontal="left" vertical="center"/>
    </xf>
    <xf numFmtId="165" fontId="17" fillId="4" borderId="4" applyAlignment="1" pivotButton="0" quotePrefix="0" xfId="0">
      <alignment horizontal="right"/>
    </xf>
    <xf numFmtId="0" fontId="18" fillId="0" borderId="6" applyAlignment="1" pivotButton="0" quotePrefix="0" xfId="0">
      <alignment horizontal="center"/>
    </xf>
    <xf numFmtId="0" fontId="18" fillId="0" borderId="6" applyAlignment="1" pivotButton="0" quotePrefix="0" xfId="0">
      <alignment vertical="center" wrapText="1"/>
    </xf>
    <xf numFmtId="0" fontId="16" fillId="0" borderId="6" applyAlignment="1" pivotButton="0" quotePrefix="0" xfId="0">
      <alignment horizontal="center"/>
    </xf>
    <xf numFmtId="0" fontId="19" fillId="0" borderId="6" applyAlignment="1" pivotButton="0" quotePrefix="0" xfId="0">
      <alignment horizontal="center"/>
    </xf>
    <xf numFmtId="167" fontId="18" fillId="0" borderId="6" applyAlignment="1" pivotButton="0" quotePrefix="0" xfId="0">
      <alignment horizontal="center"/>
    </xf>
    <xf numFmtId="1" fontId="18" fillId="3" borderId="1" applyAlignment="1" pivotButton="0" quotePrefix="0" xfId="0">
      <alignment horizontal="center"/>
    </xf>
    <xf numFmtId="0" fontId="18" fillId="3" borderId="1" applyAlignment="1" pivotButton="0" quotePrefix="0" xfId="0">
      <alignment horizontal="center"/>
    </xf>
    <xf numFmtId="0" fontId="18" fillId="5" borderId="6" applyAlignment="1" pivotButton="0" quotePrefix="0" xfId="0">
      <alignment horizontal="center"/>
    </xf>
    <xf numFmtId="4" fontId="20" fillId="0" borderId="6" applyAlignment="1" pivotButton="0" quotePrefix="0" xfId="0">
      <alignment horizontal="right"/>
    </xf>
    <xf numFmtId="0" fontId="18" fillId="6" borderId="6" pivotButton="0" quotePrefix="0" xfId="0"/>
    <xf numFmtId="0" fontId="21" fillId="5" borderId="6" applyAlignment="1" pivotButton="0" quotePrefix="0" xfId="0">
      <alignment horizontal="center"/>
    </xf>
    <xf numFmtId="0" fontId="22" fillId="0" borderId="6" applyAlignment="1" pivotButton="0" quotePrefix="0" xfId="0">
      <alignment horizontal="center"/>
    </xf>
    <xf numFmtId="165" fontId="23" fillId="4" borderId="4" applyAlignment="1" pivotButton="0" quotePrefix="0" xfId="0">
      <alignment horizontal="right"/>
    </xf>
    <xf numFmtId="165" fontId="24" fillId="4" borderId="4" applyAlignment="1" pivotButton="0" quotePrefix="0" xfId="0">
      <alignment horizontal="right"/>
    </xf>
    <xf numFmtId="165" fontId="25" fillId="4" borderId="4" applyAlignment="1" pivotButton="0" quotePrefix="0" xfId="0">
      <alignment horizontal="right"/>
    </xf>
    <xf numFmtId="0" fontId="0" fillId="7" borderId="0" pivotButton="0" quotePrefix="0" xfId="0"/>
    <xf numFmtId="0" fontId="26" fillId="7" borderId="0" applyAlignment="1" pivotButton="0" quotePrefix="0" xfId="0">
      <alignment horizontal="right" vertical="center"/>
    </xf>
    <xf numFmtId="0" fontId="28" fillId="7" borderId="6" applyAlignment="1" pivotButton="0" quotePrefix="0" xfId="0">
      <alignment horizontal="center" vertical="center" wrapText="1"/>
    </xf>
    <xf numFmtId="0" fontId="29" fillId="7" borderId="0" pivotButton="0" quotePrefix="0" xfId="0"/>
    <xf numFmtId="0" fontId="0" fillId="8" borderId="0" pivotButton="0" quotePrefix="0" xfId="0"/>
    <xf numFmtId="4" fontId="31" fillId="0" borderId="6" applyAlignment="1" pivotButton="0" quotePrefix="0" xfId="0">
      <alignment horizontal="right"/>
    </xf>
    <xf numFmtId="0" fontId="30" fillId="8" borderId="0" applyAlignment="1" pivotButton="0" quotePrefix="0" xfId="0">
      <alignment vertical="center"/>
    </xf>
    <xf numFmtId="0" fontId="0" fillId="8" borderId="0" pivotButton="0" quotePrefix="0" xfId="0"/>
    <xf numFmtId="0" fontId="26" fillId="7" borderId="0" applyAlignment="1" pivotButton="0" quotePrefix="0" xfId="0">
      <alignment vertical="center"/>
    </xf>
    <xf numFmtId="0" fontId="0" fillId="7" borderId="0" pivotButton="0" quotePrefix="0" xfId="0"/>
    <xf numFmtId="0" fontId="15" fillId="4" borderId="4" applyAlignment="1" pivotButton="0" quotePrefix="0" xfId="0">
      <alignment vertical="center"/>
    </xf>
    <xf numFmtId="0" fontId="0" fillId="0" borderId="4" pivotButton="0" quotePrefix="0" xfId="0"/>
    <xf numFmtId="0" fontId="27" fillId="0" borderId="0" applyAlignment="1" pivotButton="0" quotePrefix="0" xfId="0">
      <alignment vertical="center" wrapText="1"/>
    </xf>
    <xf numFmtId="0" fontId="0" fillId="0" borderId="0" pivotButton="0" quotePrefix="0" xfId="0"/>
    <xf numFmtId="0" fontId="5" fillId="3" borderId="1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0" pivotButton="0" quotePrefix="0" xfId="0"/>
    <xf numFmtId="0" fontId="14" fillId="0" borderId="0" applyAlignment="1" pivotButton="0" quotePrefix="0" xfId="0">
      <alignment vertical="center" wrapText="1"/>
    </xf>
    <xf numFmtId="0" fontId="1" fillId="0" borderId="0" pivotButton="0" quotePrefix="0" xfId="0"/>
    <xf numFmtId="0" fontId="3" fillId="2" borderId="0" applyAlignment="1" pivotButton="0" quotePrefix="0" xfId="0">
      <alignment vertical="center" indent="1"/>
    </xf>
    <xf numFmtId="0" fontId="32" fillId="0" borderId="6" applyAlignment="1" pivotButton="0" quotePrefix="0" xfId="0">
      <alignment vertical="center" wrapText="1"/>
    </xf>
    <xf numFmtId="0" fontId="32" fillId="0" borderId="6" applyAlignment="1" pivotButton="0" quotePrefix="0" xfId="0">
      <alignment horizontal="center"/>
    </xf>
    <xf numFmtId="4" fontId="33" fillId="0" borderId="6" applyAlignment="1" pivotButton="0" quotePrefix="0" xfId="0">
      <alignment horizontal="right"/>
    </xf>
    <xf numFmtId="0" fontId="0" fillId="0" borderId="14" pivotButton="0" quotePrefix="0" xfId="0"/>
    <xf numFmtId="0" fontId="0" fillId="0" borderId="1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2CC"/>
      <rgbColor rgb="FFEFEFEF"/>
      <rgbColor rgb="FF660066"/>
      <rgbColor rgb="FFFF8080"/>
      <rgbColor rgb="FF0563C1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8E8"/>
      <rgbColor rgb="FFEFEBE3"/>
      <rgbColor rgb="FFFBFBF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9A9A9A"/>
      <rgbColor rgb="FF003366"/>
      <rgbColor rgb="FF339966"/>
      <rgbColor rgb="FF003300"/>
      <rgbColor rgb="FF1A1A1A"/>
      <rgbColor rgb="FF993300"/>
      <rgbColor rgb="FF993366"/>
      <rgbColor rgb="FF1F4E7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1.png" Id="rId2"/><Relationship Type="http://schemas.openxmlformats.org/officeDocument/2006/relationships/image" Target="/xl/media/image3.png" Id="rId3"/><Relationship Type="http://schemas.openxmlformats.org/officeDocument/2006/relationships/image" Target="/xl/media/image3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19.png" Id="rId20"/><Relationship Type="http://schemas.openxmlformats.org/officeDocument/2006/relationships/image" Target="/xl/media/image19.png" Id="rId21"/><Relationship Type="http://schemas.openxmlformats.org/officeDocument/2006/relationships/image" Target="/xl/media/image19.png" Id="rId22"/><Relationship Type="http://schemas.openxmlformats.org/officeDocument/2006/relationships/image" Target="/xl/media/image23.png" Id="rId23"/><Relationship Type="http://schemas.openxmlformats.org/officeDocument/2006/relationships/image" Target="/xl/media/image23.png" Id="rId24"/><Relationship Type="http://schemas.openxmlformats.org/officeDocument/2006/relationships/image" Target="/xl/media/image23.png" Id="rId25"/><Relationship Type="http://schemas.openxmlformats.org/officeDocument/2006/relationships/image" Target="/xl/media/image23.png" Id="rId26"/><Relationship Type="http://schemas.openxmlformats.org/officeDocument/2006/relationships/image" Target="/xl/media/image23.png" Id="rId27"/><Relationship Type="http://schemas.openxmlformats.org/officeDocument/2006/relationships/image" Target="/xl/media/image23.png" Id="rId28"/><Relationship Type="http://schemas.openxmlformats.org/officeDocument/2006/relationships/image" Target="/xl/media/image29.png" Id="rId29"/><Relationship Type="http://schemas.openxmlformats.org/officeDocument/2006/relationships/image" Target="/xl/media/image29.png" Id="rId30"/><Relationship Type="http://schemas.openxmlformats.org/officeDocument/2006/relationships/image" Target="/xl/media/image29.png" Id="rId31"/><Relationship Type="http://schemas.openxmlformats.org/officeDocument/2006/relationships/image" Target="/xl/media/image29.png" Id="rId32"/><Relationship Type="http://schemas.openxmlformats.org/officeDocument/2006/relationships/image" Target="/xl/media/image29.png" Id="rId33"/><Relationship Type="http://schemas.openxmlformats.org/officeDocument/2006/relationships/image" Target="/xl/media/image29.png" Id="rId34"/><Relationship Type="http://schemas.openxmlformats.org/officeDocument/2006/relationships/image" Target="/xl/media/image35.png" Id="rId35"/><Relationship Type="http://schemas.openxmlformats.org/officeDocument/2006/relationships/image" Target="/xl/media/image35.png" Id="rId36"/><Relationship Type="http://schemas.openxmlformats.org/officeDocument/2006/relationships/image" Target="/xl/media/image35.png" Id="rId37"/><Relationship Type="http://schemas.openxmlformats.org/officeDocument/2006/relationships/image" Target="/xl/media/image35.png" Id="rId38"/><Relationship Type="http://schemas.openxmlformats.org/officeDocument/2006/relationships/image" Target="/xl/media/image35.png" Id="rId39"/><Relationship Type="http://schemas.openxmlformats.org/officeDocument/2006/relationships/image" Target="/xl/media/image35.png" Id="rId40"/><Relationship Type="http://schemas.openxmlformats.org/officeDocument/2006/relationships/image" Target="/xl/media/image41.png" Id="rId41"/><Relationship Type="http://schemas.openxmlformats.org/officeDocument/2006/relationships/image" Target="/xl/media/image42.png" Id="rId42"/><Relationship Type="http://schemas.openxmlformats.org/officeDocument/2006/relationships/image" Target="/xl/media/image43.png" Id="rId43"/><Relationship Type="http://schemas.openxmlformats.org/officeDocument/2006/relationships/image" Target="/xl/media/image44.png" Id="rId44"/><Relationship Type="http://schemas.openxmlformats.org/officeDocument/2006/relationships/image" Target="/xl/media/image44.png" Id="rId45"/><Relationship Type="http://schemas.openxmlformats.org/officeDocument/2006/relationships/image" Target="/xl/media/image46.png" Id="rId46"/><Relationship Type="http://schemas.openxmlformats.org/officeDocument/2006/relationships/image" Target="/xl/media/image47.png" Id="rId47"/><Relationship Type="http://schemas.openxmlformats.org/officeDocument/2006/relationships/image" Target="/xl/media/image48.png" Id="rId48"/><Relationship Type="http://schemas.openxmlformats.org/officeDocument/2006/relationships/image" Target="/xl/media/image49.png" Id="rId49"/><Relationship Type="http://schemas.openxmlformats.org/officeDocument/2006/relationships/image" Target="/xl/media/image50.png" Id="rId50"/><Relationship Type="http://schemas.openxmlformats.org/officeDocument/2006/relationships/image" Target="/xl/media/image51.png" Id="rId51"/><Relationship Type="http://schemas.openxmlformats.org/officeDocument/2006/relationships/image" Target="/xl/media/image52.png" Id="rId52"/><Relationship Type="http://schemas.openxmlformats.org/officeDocument/2006/relationships/image" Target="/xl/media/image53.png" Id="rId53"/><Relationship Type="http://schemas.openxmlformats.org/officeDocument/2006/relationships/image" Target="/xl/media/image53.png" Id="rId54"/><Relationship Type="http://schemas.openxmlformats.org/officeDocument/2006/relationships/image" Target="/xl/media/image53.png" Id="rId55"/><Relationship Type="http://schemas.openxmlformats.org/officeDocument/2006/relationships/image" Target="/xl/media/image56.png" Id="rId56"/><Relationship Type="http://schemas.openxmlformats.org/officeDocument/2006/relationships/image" Target="/xl/media/image56.png" Id="rId57"/><Relationship Type="http://schemas.openxmlformats.org/officeDocument/2006/relationships/image" Target="/xl/media/image56.png" Id="rId58"/><Relationship Type="http://schemas.openxmlformats.org/officeDocument/2006/relationships/image" Target="/xl/media/image56.png" Id="rId59"/><Relationship Type="http://schemas.openxmlformats.org/officeDocument/2006/relationships/image" Target="/xl/media/image56.png" Id="rId60"/><Relationship Type="http://schemas.openxmlformats.org/officeDocument/2006/relationships/image" Target="/xl/media/image56.png" Id="rId61"/><Relationship Type="http://schemas.openxmlformats.org/officeDocument/2006/relationships/image" Target="/xl/media/image56.png" Id="rId62"/><Relationship Type="http://schemas.openxmlformats.org/officeDocument/2006/relationships/image" Target="/xl/media/image56.png" Id="rId63"/><Relationship Type="http://schemas.openxmlformats.org/officeDocument/2006/relationships/image" Target="/xl/media/image56.png" Id="rId64"/><Relationship Type="http://schemas.openxmlformats.org/officeDocument/2006/relationships/image" Target="/xl/media/image56.png" Id="rId65"/><Relationship Type="http://schemas.openxmlformats.org/officeDocument/2006/relationships/image" Target="/xl/media/image66.png" Id="rId66"/><Relationship Type="http://schemas.openxmlformats.org/officeDocument/2006/relationships/image" Target="/xl/media/image67.png" Id="rId67"/><Relationship Type="http://schemas.openxmlformats.org/officeDocument/2006/relationships/image" Target="/xl/media/image68.png" Id="rId68"/><Relationship Type="http://schemas.openxmlformats.org/officeDocument/2006/relationships/image" Target="/xl/media/image69.png" Id="rId69"/><Relationship Type="http://schemas.openxmlformats.org/officeDocument/2006/relationships/image" Target="/xl/media/image70.png" Id="rId70"/><Relationship Type="http://schemas.openxmlformats.org/officeDocument/2006/relationships/image" Target="/xl/media/image71.png" Id="rId71"/><Relationship Type="http://schemas.openxmlformats.org/officeDocument/2006/relationships/image" Target="/xl/media/image72.png" Id="rId72"/><Relationship Type="http://schemas.openxmlformats.org/officeDocument/2006/relationships/image" Target="/xl/media/image73.png" Id="rId73"/><Relationship Type="http://schemas.openxmlformats.org/officeDocument/2006/relationships/image" Target="/xl/media/image73.png" Id="rId74"/><Relationship Type="http://schemas.openxmlformats.org/officeDocument/2006/relationships/image" Target="/xl/media/image75.png" Id="rId75"/><Relationship Type="http://schemas.openxmlformats.org/officeDocument/2006/relationships/image" Target="/xl/media/image76.png" Id="rId76"/><Relationship Type="http://schemas.openxmlformats.org/officeDocument/2006/relationships/image" Target="/xl/media/image77.png" Id="rId77"/><Relationship Type="http://schemas.openxmlformats.org/officeDocument/2006/relationships/image" Target="/xl/media/image78.png" Id="rId78"/><Relationship Type="http://schemas.openxmlformats.org/officeDocument/2006/relationships/image" Target="/xl/media/image79.png" Id="rId79"/><Relationship Type="http://schemas.openxmlformats.org/officeDocument/2006/relationships/image" Target="/xl/media/image73.png" Id="rId80"/><Relationship Type="http://schemas.openxmlformats.org/officeDocument/2006/relationships/image" Target="/xl/media/image81.png" Id="rId81"/><Relationship Type="http://schemas.openxmlformats.org/officeDocument/2006/relationships/image" Target="/xl/media/image82.png" Id="rId82"/><Relationship Type="http://schemas.openxmlformats.org/officeDocument/2006/relationships/image" Target="/xl/media/image83.png" Id="rId83"/><Relationship Type="http://schemas.openxmlformats.org/officeDocument/2006/relationships/image" Target="/xl/media/image41.png" Id="rId84"/></Relationships>
</file>

<file path=xl/drawings/_rels/drawing2.xml.rels><Relationships xmlns="http://schemas.openxmlformats.org/package/2006/relationships"><Relationship Type="http://schemas.openxmlformats.org/officeDocument/2006/relationships/image" Target="/xl/media/image85.png" Id="rId1"/><Relationship Type="http://schemas.openxmlformats.org/officeDocument/2006/relationships/image" Target="/xl/media/image86.png" Id="rId2"/><Relationship Type="http://schemas.openxmlformats.org/officeDocument/2006/relationships/image" Target="/xl/media/image87.png" Id="rId3"/><Relationship Type="http://schemas.openxmlformats.org/officeDocument/2006/relationships/image" Target="/xl/media/image88.png" Id="rId4"/><Relationship Type="http://schemas.openxmlformats.org/officeDocument/2006/relationships/image" Target="/xl/media/image89.png" Id="rId5"/><Relationship Type="http://schemas.openxmlformats.org/officeDocument/2006/relationships/image" Target="/xl/media/image90.png" Id="rId6"/><Relationship Type="http://schemas.openxmlformats.org/officeDocument/2006/relationships/image" Target="/xl/media/image91.png" Id="rId7"/><Relationship Type="http://schemas.openxmlformats.org/officeDocument/2006/relationships/image" Target="/xl/media/image92.png" Id="rId8"/><Relationship Type="http://schemas.openxmlformats.org/officeDocument/2006/relationships/image" Target="/xl/media/image93.png" Id="rId9"/><Relationship Type="http://schemas.openxmlformats.org/officeDocument/2006/relationships/image" Target="/xl/media/image94.png" Id="rId10"/><Relationship Type="http://schemas.openxmlformats.org/officeDocument/2006/relationships/image" Target="/xl/media/image95.png" Id="rId11"/><Relationship Type="http://schemas.openxmlformats.org/officeDocument/2006/relationships/image" Target="/xl/media/image96.png" Id="rId12"/><Relationship Type="http://schemas.openxmlformats.org/officeDocument/2006/relationships/image" Target="/xl/media/image97.png" Id="rId13"/><Relationship Type="http://schemas.openxmlformats.org/officeDocument/2006/relationships/image" Target="/xl/media/image98.png" Id="rId14"/><Relationship Type="http://schemas.openxmlformats.org/officeDocument/2006/relationships/image" Target="/xl/media/image99.png" Id="rId15"/><Relationship Type="http://schemas.openxmlformats.org/officeDocument/2006/relationships/image" Target="/xl/media/image100.png" Id="rId16"/><Relationship Type="http://schemas.openxmlformats.org/officeDocument/2006/relationships/image" Target="/xl/media/image101.png" Id="rId17"/><Relationship Type="http://schemas.openxmlformats.org/officeDocument/2006/relationships/image" Target="/xl/media/image102.png" Id="rId18"/><Relationship Type="http://schemas.openxmlformats.org/officeDocument/2006/relationships/image" Target="/xl/media/image103.png" Id="rId19"/><Relationship Type="http://schemas.openxmlformats.org/officeDocument/2006/relationships/image" Target="/xl/media/image104.png" Id="rId20"/><Relationship Type="http://schemas.openxmlformats.org/officeDocument/2006/relationships/image" Target="/xl/media/image105.png" Id="rId21"/><Relationship Type="http://schemas.openxmlformats.org/officeDocument/2006/relationships/image" Target="/xl/media/image106.png" Id="rId22"/><Relationship Type="http://schemas.openxmlformats.org/officeDocument/2006/relationships/image" Target="/xl/media/image107.png" Id="rId23"/><Relationship Type="http://schemas.openxmlformats.org/officeDocument/2006/relationships/image" Target="/xl/media/image108.png" Id="rId24"/><Relationship Type="http://schemas.openxmlformats.org/officeDocument/2006/relationships/image" Target="/xl/media/image109.png" Id="rId25"/><Relationship Type="http://schemas.openxmlformats.org/officeDocument/2006/relationships/image" Target="/xl/media/image110.png" Id="rId26"/><Relationship Type="http://schemas.openxmlformats.org/officeDocument/2006/relationships/image" Target="/xl/media/image111.png" Id="rId27"/><Relationship Type="http://schemas.openxmlformats.org/officeDocument/2006/relationships/image" Target="/xl/media/image112.png" Id="rId28"/><Relationship Type="http://schemas.openxmlformats.org/officeDocument/2006/relationships/image" Target="/xl/media/image113.png" Id="rId29"/><Relationship Type="http://schemas.openxmlformats.org/officeDocument/2006/relationships/image" Target="/xl/media/image114.png" Id="rId30"/><Relationship Type="http://schemas.openxmlformats.org/officeDocument/2006/relationships/image" Target="/xl/media/image115.png" Id="rId31"/><Relationship Type="http://schemas.openxmlformats.org/officeDocument/2006/relationships/image" Target="/xl/media/image116.png" Id="rId32"/><Relationship Type="http://schemas.openxmlformats.org/officeDocument/2006/relationships/image" Target="/xl/media/image117.png" Id="rId33"/><Relationship Type="http://schemas.openxmlformats.org/officeDocument/2006/relationships/image" Target="/xl/media/image118.png" Id="rId34"/><Relationship Type="http://schemas.openxmlformats.org/officeDocument/2006/relationships/image" Target="/xl/media/image119.png" Id="rId35"/><Relationship Type="http://schemas.openxmlformats.org/officeDocument/2006/relationships/image" Target="/xl/media/image120.png" Id="rId36"/><Relationship Type="http://schemas.openxmlformats.org/officeDocument/2006/relationships/image" Target="/xl/media/image121.png" Id="rId37"/><Relationship Type="http://schemas.openxmlformats.org/officeDocument/2006/relationships/image" Target="/xl/media/image122.png" Id="rId38"/><Relationship Type="http://schemas.openxmlformats.org/officeDocument/2006/relationships/image" Target="/xl/media/image123.png" Id="rId39"/><Relationship Type="http://schemas.openxmlformats.org/officeDocument/2006/relationships/image" Target="/xl/media/image124.png" Id="rId40"/><Relationship Type="http://schemas.openxmlformats.org/officeDocument/2006/relationships/image" Target="/xl/media/image125.png" Id="rId41"/><Relationship Type="http://schemas.openxmlformats.org/officeDocument/2006/relationships/image" Target="/xl/media/image126.png" Id="rId42"/><Relationship Type="http://schemas.openxmlformats.org/officeDocument/2006/relationships/image" Target="/xl/media/image127.png" Id="rId43"/><Relationship Type="http://schemas.openxmlformats.org/officeDocument/2006/relationships/image" Target="/xl/media/image128.png" Id="rId44"/><Relationship Type="http://schemas.openxmlformats.org/officeDocument/2006/relationships/image" Target="/xl/media/image129.png" Id="rId45"/><Relationship Type="http://schemas.openxmlformats.org/officeDocument/2006/relationships/image" Target="/xl/media/image130.png" Id="rId46"/><Relationship Type="http://schemas.openxmlformats.org/officeDocument/2006/relationships/image" Target="/xl/media/image131.png" Id="rId47"/><Relationship Type="http://schemas.openxmlformats.org/officeDocument/2006/relationships/image" Target="/xl/media/image132.png" Id="rId48"/><Relationship Type="http://schemas.openxmlformats.org/officeDocument/2006/relationships/image" Target="/xl/media/image133.png" Id="rId49"/><Relationship Type="http://schemas.openxmlformats.org/officeDocument/2006/relationships/image" Target="/xl/media/image134.png" Id="rId50"/><Relationship Type="http://schemas.openxmlformats.org/officeDocument/2006/relationships/image" Target="/xl/media/image135.png" Id="rId51"/><Relationship Type="http://schemas.openxmlformats.org/officeDocument/2006/relationships/image" Target="/xl/media/image136.png" Id="rId52"/><Relationship Type="http://schemas.openxmlformats.org/officeDocument/2006/relationships/image" Target="/xl/media/image137.png" Id="rId53"/><Relationship Type="http://schemas.openxmlformats.org/officeDocument/2006/relationships/image" Target="/xl/media/image138.png" Id="rId54"/><Relationship Type="http://schemas.openxmlformats.org/officeDocument/2006/relationships/image" Target="/xl/media/image139.png" Id="rId55"/><Relationship Type="http://schemas.openxmlformats.org/officeDocument/2006/relationships/image" Target="/xl/media/image140.png" Id="rId56"/><Relationship Type="http://schemas.openxmlformats.org/officeDocument/2006/relationships/image" Target="/xl/media/image141.png" Id="rId57"/><Relationship Type="http://schemas.openxmlformats.org/officeDocument/2006/relationships/image" Target="/xl/media/image142.png" Id="rId58"/><Relationship Type="http://schemas.openxmlformats.org/officeDocument/2006/relationships/image" Target="/xl/media/image143.png" Id="rId59"/><Relationship Type="http://schemas.openxmlformats.org/officeDocument/2006/relationships/image" Target="/xl/media/image144.png" Id="rId60"/><Relationship Type="http://schemas.openxmlformats.org/officeDocument/2006/relationships/image" Target="/xl/media/image145.png" Id="rId61"/><Relationship Type="http://schemas.openxmlformats.org/officeDocument/2006/relationships/image" Target="/xl/media/image145.png" Id="rId62"/><Relationship Type="http://schemas.openxmlformats.org/officeDocument/2006/relationships/image" Target="/xl/media/image147.png" Id="rId63"/><Relationship Type="http://schemas.openxmlformats.org/officeDocument/2006/relationships/image" Target="/xl/media/image147.png" Id="rId64"/><Relationship Type="http://schemas.openxmlformats.org/officeDocument/2006/relationships/image" Target="/xl/media/image149.png" Id="rId65"/><Relationship Type="http://schemas.openxmlformats.org/officeDocument/2006/relationships/image" Target="/xl/media/image150.png" Id="rId66"/><Relationship Type="http://schemas.openxmlformats.org/officeDocument/2006/relationships/image" Target="/xl/media/image151.png" Id="rId67"/><Relationship Type="http://schemas.openxmlformats.org/officeDocument/2006/relationships/image" Target="/xl/media/image152.png" Id="rId68"/><Relationship Type="http://schemas.openxmlformats.org/officeDocument/2006/relationships/image" Target="/xl/media/image153.png" Id="rId69"/><Relationship Type="http://schemas.openxmlformats.org/officeDocument/2006/relationships/image" Target="/xl/media/image154.png" Id="rId70"/><Relationship Type="http://schemas.openxmlformats.org/officeDocument/2006/relationships/image" Target="/xl/media/image155.png" Id="rId71"/><Relationship Type="http://schemas.openxmlformats.org/officeDocument/2006/relationships/image" Target="/xl/media/image156.png" Id="rId72"/><Relationship Type="http://schemas.openxmlformats.org/officeDocument/2006/relationships/image" Target="/xl/media/image157.png" Id="rId73"/><Relationship Type="http://schemas.openxmlformats.org/officeDocument/2006/relationships/image" Target="/xl/media/image158.png" Id="rId74"/><Relationship Type="http://schemas.openxmlformats.org/officeDocument/2006/relationships/image" Target="/xl/media/image159.png" Id="rId75"/><Relationship Type="http://schemas.openxmlformats.org/officeDocument/2006/relationships/image" Target="/xl/media/image160.png" Id="rId76"/><Relationship Type="http://schemas.openxmlformats.org/officeDocument/2006/relationships/image" Target="/xl/media/image161.png" Id="rId77"/><Relationship Type="http://schemas.openxmlformats.org/officeDocument/2006/relationships/image" Target="/xl/media/image162.png" Id="rId78"/><Relationship Type="http://schemas.openxmlformats.org/officeDocument/2006/relationships/image" Target="/xl/media/image163.png" Id="rId79"/><Relationship Type="http://schemas.openxmlformats.org/officeDocument/2006/relationships/image" Target="/xl/media/image164.png" Id="rId80"/><Relationship Type="http://schemas.openxmlformats.org/officeDocument/2006/relationships/image" Target="/xl/media/image165.png" Id="rId81"/><Relationship Type="http://schemas.openxmlformats.org/officeDocument/2006/relationships/image" Target="/xl/media/image166.png" Id="rId82"/><Relationship Type="http://schemas.openxmlformats.org/officeDocument/2006/relationships/image" Target="/xl/media/image167.png" Id="rId83"/><Relationship Type="http://schemas.openxmlformats.org/officeDocument/2006/relationships/image" Target="/xl/media/image168.png" Id="rId84"/><Relationship Type="http://schemas.openxmlformats.org/officeDocument/2006/relationships/image" Target="/xl/media/image169.png" Id="rId85"/><Relationship Type="http://schemas.openxmlformats.org/officeDocument/2006/relationships/image" Target="/xl/media/image167.png" Id="rId86"/><Relationship Type="http://schemas.openxmlformats.org/officeDocument/2006/relationships/image" Target="/xl/media/image171.png" Id="rId87"/><Relationship Type="http://schemas.openxmlformats.org/officeDocument/2006/relationships/image" Target="/xl/media/image172.png" Id="rId88"/><Relationship Type="http://schemas.openxmlformats.org/officeDocument/2006/relationships/image" Target="/xl/media/image173.png" Id="rId89"/><Relationship Type="http://schemas.openxmlformats.org/officeDocument/2006/relationships/image" Target="/xl/media/image174.png" Id="rId90"/><Relationship Type="http://schemas.openxmlformats.org/officeDocument/2006/relationships/image" Target="/xl/media/image175.png" Id="rId91"/><Relationship Type="http://schemas.openxmlformats.org/officeDocument/2006/relationships/image" Target="/xl/media/image176.png" Id="rId92"/><Relationship Type="http://schemas.openxmlformats.org/officeDocument/2006/relationships/image" Target="/xl/media/image177.png" Id="rId93"/><Relationship Type="http://schemas.openxmlformats.org/officeDocument/2006/relationships/image" Target="/xl/media/image178.png" Id="rId94"/><Relationship Type="http://schemas.openxmlformats.org/officeDocument/2006/relationships/image" Target="/xl/media/image179.png" Id="rId95"/><Relationship Type="http://schemas.openxmlformats.org/officeDocument/2006/relationships/image" Target="/xl/media/image180.png" Id="rId96"/><Relationship Type="http://schemas.openxmlformats.org/officeDocument/2006/relationships/image" Target="/xl/media/image181.png" Id="rId97"/><Relationship Type="http://schemas.openxmlformats.org/officeDocument/2006/relationships/image" Target="/xl/media/image182.png" Id="rId98"/><Relationship Type="http://schemas.openxmlformats.org/officeDocument/2006/relationships/image" Target="/xl/media/image183.png" Id="rId99"/><Relationship Type="http://schemas.openxmlformats.org/officeDocument/2006/relationships/image" Target="/xl/media/image184.png" Id="rId100"/><Relationship Type="http://schemas.openxmlformats.org/officeDocument/2006/relationships/image" Target="/xl/media/image185.png" Id="rId101"/><Relationship Type="http://schemas.openxmlformats.org/officeDocument/2006/relationships/image" Target="/xl/media/image186.png" Id="rId102"/><Relationship Type="http://schemas.openxmlformats.org/officeDocument/2006/relationships/image" Target="/xl/media/image187.png" Id="rId103"/><Relationship Type="http://schemas.openxmlformats.org/officeDocument/2006/relationships/image" Target="/xl/media/image188.png" Id="rId104"/><Relationship Type="http://schemas.openxmlformats.org/officeDocument/2006/relationships/image" Target="/xl/media/image189.png" Id="rId105"/><Relationship Type="http://schemas.openxmlformats.org/officeDocument/2006/relationships/image" Target="/xl/media/image190.png" Id="rId106"/></Relationships>
</file>

<file path=xl/drawings/_rels/drawing3.xml.rels><Relationships xmlns="http://schemas.openxmlformats.org/package/2006/relationships"><Relationship Type="http://schemas.openxmlformats.org/officeDocument/2006/relationships/image" Target="/xl/media/image191.png" Id="rId1"/><Relationship Type="http://schemas.openxmlformats.org/officeDocument/2006/relationships/image" Target="/xl/media/image192.png" Id="rId2"/><Relationship Type="http://schemas.openxmlformats.org/officeDocument/2006/relationships/image" Target="/xl/media/image193.png" Id="rId3"/><Relationship Type="http://schemas.openxmlformats.org/officeDocument/2006/relationships/image" Target="/xl/media/image194.png" Id="rId4"/><Relationship Type="http://schemas.openxmlformats.org/officeDocument/2006/relationships/image" Target="/xl/media/image195.png" Id="rId5"/><Relationship Type="http://schemas.openxmlformats.org/officeDocument/2006/relationships/image" Target="/xl/media/image196.png" Id="rId6"/><Relationship Type="http://schemas.openxmlformats.org/officeDocument/2006/relationships/image" Target="/xl/media/image197.png" Id="rId7"/><Relationship Type="http://schemas.openxmlformats.org/officeDocument/2006/relationships/image" Target="/xl/media/image198.png" Id="rId8"/><Relationship Type="http://schemas.openxmlformats.org/officeDocument/2006/relationships/image" Target="/xl/media/image199.png" Id="rId9"/><Relationship Type="http://schemas.openxmlformats.org/officeDocument/2006/relationships/image" Target="/xl/media/image200.png" Id="rId10"/><Relationship Type="http://schemas.openxmlformats.org/officeDocument/2006/relationships/image" Target="/xl/media/image201.png" Id="rId11"/><Relationship Type="http://schemas.openxmlformats.org/officeDocument/2006/relationships/image" Target="/xl/media/image202.png" Id="rId12"/><Relationship Type="http://schemas.openxmlformats.org/officeDocument/2006/relationships/image" Target="/xl/media/image203.png" Id="rId13"/><Relationship Type="http://schemas.openxmlformats.org/officeDocument/2006/relationships/image" Target="/xl/media/image204.png" Id="rId14"/><Relationship Type="http://schemas.openxmlformats.org/officeDocument/2006/relationships/image" Target="/xl/media/image205.png" Id="rId15"/><Relationship Type="http://schemas.openxmlformats.org/officeDocument/2006/relationships/image" Target="/xl/media/image206.png" Id="rId16"/><Relationship Type="http://schemas.openxmlformats.org/officeDocument/2006/relationships/image" Target="/xl/media/image207.png" Id="rId17"/><Relationship Type="http://schemas.openxmlformats.org/officeDocument/2006/relationships/image" Target="/xl/media/image208.png" Id="rId18"/><Relationship Type="http://schemas.openxmlformats.org/officeDocument/2006/relationships/image" Target="/xl/media/image209.png" Id="rId19"/><Relationship Type="http://schemas.openxmlformats.org/officeDocument/2006/relationships/image" Target="/xl/media/image210.png" Id="rId20"/><Relationship Type="http://schemas.openxmlformats.org/officeDocument/2006/relationships/image" Target="/xl/media/image211.png" Id="rId21"/><Relationship Type="http://schemas.openxmlformats.org/officeDocument/2006/relationships/image" Target="/xl/media/image212.png" Id="rId22"/><Relationship Type="http://schemas.openxmlformats.org/officeDocument/2006/relationships/image" Target="/xl/media/image213.png" Id="rId23"/><Relationship Type="http://schemas.openxmlformats.org/officeDocument/2006/relationships/image" Target="/xl/media/image214.png" Id="rId24"/><Relationship Type="http://schemas.openxmlformats.org/officeDocument/2006/relationships/image" Target="/xl/media/image215.png" Id="rId25"/><Relationship Type="http://schemas.openxmlformats.org/officeDocument/2006/relationships/image" Target="/xl/media/image216.png" Id="rId26"/><Relationship Type="http://schemas.openxmlformats.org/officeDocument/2006/relationships/image" Target="/xl/media/image217.png" Id="rId27"/><Relationship Type="http://schemas.openxmlformats.org/officeDocument/2006/relationships/image" Target="/xl/media/image218.png" Id="rId28"/><Relationship Type="http://schemas.openxmlformats.org/officeDocument/2006/relationships/image" Target="/xl/media/image219.png" Id="rId29"/><Relationship Type="http://schemas.openxmlformats.org/officeDocument/2006/relationships/image" Target="/xl/media/image220.png" Id="rId30"/><Relationship Type="http://schemas.openxmlformats.org/officeDocument/2006/relationships/image" Target="/xl/media/image221.png" Id="rId31"/><Relationship Type="http://schemas.openxmlformats.org/officeDocument/2006/relationships/image" Target="/xl/media/image222.png" Id="rId32"/><Relationship Type="http://schemas.openxmlformats.org/officeDocument/2006/relationships/image" Target="/xl/media/image223.png" Id="rId33"/><Relationship Type="http://schemas.openxmlformats.org/officeDocument/2006/relationships/image" Target="/xl/media/image224.png" Id="rId34"/><Relationship Type="http://schemas.openxmlformats.org/officeDocument/2006/relationships/image" Target="/xl/media/image224.png" Id="rId35"/><Relationship Type="http://schemas.openxmlformats.org/officeDocument/2006/relationships/image" Target="/xl/media/image226.png" Id="rId36"/><Relationship Type="http://schemas.openxmlformats.org/officeDocument/2006/relationships/image" Target="/xl/media/image227.png" Id="rId37"/><Relationship Type="http://schemas.openxmlformats.org/officeDocument/2006/relationships/image" Target="/xl/media/image228.png" Id="rId38"/><Relationship Type="http://schemas.openxmlformats.org/officeDocument/2006/relationships/image" Target="/xl/media/image229.png" Id="rId39"/><Relationship Type="http://schemas.openxmlformats.org/officeDocument/2006/relationships/image" Target="/xl/media/image230.png" Id="rId40"/><Relationship Type="http://schemas.openxmlformats.org/officeDocument/2006/relationships/image" Target="/xl/media/image231.png" Id="rId41"/><Relationship Type="http://schemas.openxmlformats.org/officeDocument/2006/relationships/image" Target="/xl/media/image232.png" Id="rId42"/><Relationship Type="http://schemas.openxmlformats.org/officeDocument/2006/relationships/image" Target="/xl/media/image233.png" Id="rId43"/><Relationship Type="http://schemas.openxmlformats.org/officeDocument/2006/relationships/image" Target="/xl/media/image234.png" Id="rId44"/><Relationship Type="http://schemas.openxmlformats.org/officeDocument/2006/relationships/image" Target="/xl/media/image235.png" Id="rId45"/><Relationship Type="http://schemas.openxmlformats.org/officeDocument/2006/relationships/image" Target="/xl/media/image236.png" Id="rId46"/><Relationship Type="http://schemas.openxmlformats.org/officeDocument/2006/relationships/image" Target="/xl/media/image237.png" Id="rId47"/><Relationship Type="http://schemas.openxmlformats.org/officeDocument/2006/relationships/image" Target="/xl/media/image238.png" Id="rId48"/><Relationship Type="http://schemas.openxmlformats.org/officeDocument/2006/relationships/image" Target="/xl/media/image239.png" Id="rId49"/><Relationship Type="http://schemas.openxmlformats.org/officeDocument/2006/relationships/image" Target="/xl/media/image240.png" Id="rId50"/><Relationship Type="http://schemas.openxmlformats.org/officeDocument/2006/relationships/image" Target="/xl/media/image241.png" Id="rId51"/><Relationship Type="http://schemas.openxmlformats.org/officeDocument/2006/relationships/image" Target="/xl/media/image242.png" Id="rId52"/><Relationship Type="http://schemas.openxmlformats.org/officeDocument/2006/relationships/image" Target="/xl/media/image243.png" Id="rId53"/><Relationship Type="http://schemas.openxmlformats.org/officeDocument/2006/relationships/image" Target="/xl/media/image244.png" Id="rId54"/><Relationship Type="http://schemas.openxmlformats.org/officeDocument/2006/relationships/image" Target="/xl/media/image245.png" Id="rId55"/><Relationship Type="http://schemas.openxmlformats.org/officeDocument/2006/relationships/image" Target="/xl/media/image246.png" Id="rId56"/><Relationship Type="http://schemas.openxmlformats.org/officeDocument/2006/relationships/image" Target="/xl/media/image247.png" Id="rId57"/><Relationship Type="http://schemas.openxmlformats.org/officeDocument/2006/relationships/image" Target="/xl/media/image248.png" Id="rId58"/><Relationship Type="http://schemas.openxmlformats.org/officeDocument/2006/relationships/image" Target="/xl/media/image249.png" Id="rId59"/><Relationship Type="http://schemas.openxmlformats.org/officeDocument/2006/relationships/image" Target="/xl/media/image250.png" Id="rId60"/><Relationship Type="http://schemas.openxmlformats.org/officeDocument/2006/relationships/image" Target="/xl/media/image251.png" Id="rId61"/><Relationship Type="http://schemas.openxmlformats.org/officeDocument/2006/relationships/image" Target="/xl/media/image252.png" Id="rId62"/><Relationship Type="http://schemas.openxmlformats.org/officeDocument/2006/relationships/image" Target="/xl/media/image253.png" Id="rId63"/><Relationship Type="http://schemas.openxmlformats.org/officeDocument/2006/relationships/image" Target="/xl/media/image254.png" Id="rId64"/><Relationship Type="http://schemas.openxmlformats.org/officeDocument/2006/relationships/image" Target="/xl/media/image255.png" Id="rId65"/><Relationship Type="http://schemas.openxmlformats.org/officeDocument/2006/relationships/image" Target="/xl/media/image256.png" Id="rId66"/><Relationship Type="http://schemas.openxmlformats.org/officeDocument/2006/relationships/image" Target="/xl/media/image257.png" Id="rId67"/><Relationship Type="http://schemas.openxmlformats.org/officeDocument/2006/relationships/image" Target="/xl/media/image258.png" Id="rId68"/><Relationship Type="http://schemas.openxmlformats.org/officeDocument/2006/relationships/image" Target="/xl/media/image259.png" Id="rId69"/><Relationship Type="http://schemas.openxmlformats.org/officeDocument/2006/relationships/image" Target="/xl/media/image260.png" Id="rId70"/><Relationship Type="http://schemas.openxmlformats.org/officeDocument/2006/relationships/image" Target="/xl/media/image261.png" Id="rId71"/><Relationship Type="http://schemas.openxmlformats.org/officeDocument/2006/relationships/image" Target="/xl/media/image262.png" Id="rId72"/><Relationship Type="http://schemas.openxmlformats.org/officeDocument/2006/relationships/image" Target="/xl/media/image263.png" Id="rId73"/><Relationship Type="http://schemas.openxmlformats.org/officeDocument/2006/relationships/image" Target="/xl/media/image264.png" Id="rId74"/><Relationship Type="http://schemas.openxmlformats.org/officeDocument/2006/relationships/image" Target="/xl/media/image265.png" Id="rId75"/><Relationship Type="http://schemas.openxmlformats.org/officeDocument/2006/relationships/image" Target="/xl/media/image266.png" Id="rId76"/><Relationship Type="http://schemas.openxmlformats.org/officeDocument/2006/relationships/image" Target="/xl/media/image267.png" Id="rId77"/><Relationship Type="http://schemas.openxmlformats.org/officeDocument/2006/relationships/image" Target="/xl/media/image268.png" Id="rId78"/><Relationship Type="http://schemas.openxmlformats.org/officeDocument/2006/relationships/image" Target="/xl/media/image269.png" Id="rId79"/><Relationship Type="http://schemas.openxmlformats.org/officeDocument/2006/relationships/image" Target="/xl/media/image270.png" Id="rId80"/><Relationship Type="http://schemas.openxmlformats.org/officeDocument/2006/relationships/image" Target="/xl/media/image271.png" Id="rId81"/><Relationship Type="http://schemas.openxmlformats.org/officeDocument/2006/relationships/image" Target="/xl/media/image272.png" Id="rId82"/><Relationship Type="http://schemas.openxmlformats.org/officeDocument/2006/relationships/image" Target="/xl/media/image273.png" Id="rId83"/><Relationship Type="http://schemas.openxmlformats.org/officeDocument/2006/relationships/image" Target="/xl/media/image274.png" Id="rId84"/><Relationship Type="http://schemas.openxmlformats.org/officeDocument/2006/relationships/image" Target="/xl/media/image275.png" Id="rId85"/><Relationship Type="http://schemas.openxmlformats.org/officeDocument/2006/relationships/image" Target="/xl/media/image276.png" Id="rId86"/><Relationship Type="http://schemas.openxmlformats.org/officeDocument/2006/relationships/image" Target="/xl/media/image277.png" Id="rId87"/><Relationship Type="http://schemas.openxmlformats.org/officeDocument/2006/relationships/image" Target="/xl/media/image278.png" Id="rId88"/><Relationship Type="http://schemas.openxmlformats.org/officeDocument/2006/relationships/image" Target="/xl/media/image279.png" Id="rId89"/><Relationship Type="http://schemas.openxmlformats.org/officeDocument/2006/relationships/image" Target="/xl/media/image280.png" Id="rId90"/><Relationship Type="http://schemas.openxmlformats.org/officeDocument/2006/relationships/image" Target="/xl/media/image281.png" Id="rId91"/><Relationship Type="http://schemas.openxmlformats.org/officeDocument/2006/relationships/image" Target="/xl/media/image282.png" Id="rId92"/><Relationship Type="http://schemas.openxmlformats.org/officeDocument/2006/relationships/image" Target="/xl/media/image283.png" Id="rId93"/><Relationship Type="http://schemas.openxmlformats.org/officeDocument/2006/relationships/image" Target="/xl/media/image284.png" Id="rId94"/><Relationship Type="http://schemas.openxmlformats.org/officeDocument/2006/relationships/image" Target="/xl/media/image285.png" Id="rId95"/><Relationship Type="http://schemas.openxmlformats.org/officeDocument/2006/relationships/image" Target="/xl/media/image286.png" Id="rId96"/><Relationship Type="http://schemas.openxmlformats.org/officeDocument/2006/relationships/image" Target="/xl/media/image287.png" Id="rId97"/><Relationship Type="http://schemas.openxmlformats.org/officeDocument/2006/relationships/image" Target="/xl/media/image288.png" Id="rId98"/><Relationship Type="http://schemas.openxmlformats.org/officeDocument/2006/relationships/image" Target="/xl/media/image285.png" Id="rId99"/><Relationship Type="http://schemas.openxmlformats.org/officeDocument/2006/relationships/image" Target="/xl/media/image290.png" Id="rId100"/><Relationship Type="http://schemas.openxmlformats.org/officeDocument/2006/relationships/image" Target="/xl/media/image291.png" Id="rId101"/><Relationship Type="http://schemas.openxmlformats.org/officeDocument/2006/relationships/image" Target="/xl/media/image292.png" Id="rId102"/><Relationship Type="http://schemas.openxmlformats.org/officeDocument/2006/relationships/image" Target="/xl/media/image292.png" Id="rId103"/><Relationship Type="http://schemas.openxmlformats.org/officeDocument/2006/relationships/image" Target="/xl/media/image294.png" Id="rId104"/><Relationship Type="http://schemas.openxmlformats.org/officeDocument/2006/relationships/image" Target="/xl/media/image295.png" Id="rId105"/><Relationship Type="http://schemas.openxmlformats.org/officeDocument/2006/relationships/image" Target="/xl/media/image296.png" Id="rId106"/><Relationship Type="http://schemas.openxmlformats.org/officeDocument/2006/relationships/image" Target="/xl/media/image297.png" Id="rId107"/><Relationship Type="http://schemas.openxmlformats.org/officeDocument/2006/relationships/image" Target="/xl/media/image297.png" Id="rId108"/><Relationship Type="http://schemas.openxmlformats.org/officeDocument/2006/relationships/image" Target="/xl/media/image299.png" Id="rId109"/><Relationship Type="http://schemas.openxmlformats.org/officeDocument/2006/relationships/image" Target="/xl/media/image300.png" Id="rId110"/><Relationship Type="http://schemas.openxmlformats.org/officeDocument/2006/relationships/image" Target="/xl/media/image301.png" Id="rId111"/><Relationship Type="http://schemas.openxmlformats.org/officeDocument/2006/relationships/image" Target="/xl/media/image302.png" Id="rId112"/><Relationship Type="http://schemas.openxmlformats.org/officeDocument/2006/relationships/image" Target="/xl/media/image303.png" Id="rId113"/><Relationship Type="http://schemas.openxmlformats.org/officeDocument/2006/relationships/image" Target="/xl/media/image304.png" Id="rId114"/><Relationship Type="http://schemas.openxmlformats.org/officeDocument/2006/relationships/image" Target="/xl/media/image305.png" Id="rId115"/><Relationship Type="http://schemas.openxmlformats.org/officeDocument/2006/relationships/image" Target="/xl/media/image306.png" Id="rId116"/><Relationship Type="http://schemas.openxmlformats.org/officeDocument/2006/relationships/image" Target="/xl/media/image307.png" Id="rId117"/><Relationship Type="http://schemas.openxmlformats.org/officeDocument/2006/relationships/image" Target="/xl/media/image308.png" Id="rId118"/><Relationship Type="http://schemas.openxmlformats.org/officeDocument/2006/relationships/image" Target="/xl/media/image309.png" Id="rId119"/><Relationship Type="http://schemas.openxmlformats.org/officeDocument/2006/relationships/image" Target="/xl/media/image310.png" Id="rId120"/><Relationship Type="http://schemas.openxmlformats.org/officeDocument/2006/relationships/image" Target="/xl/media/image311.png" Id="rId121"/><Relationship Type="http://schemas.openxmlformats.org/officeDocument/2006/relationships/image" Target="/xl/media/image312.png" Id="rId122"/><Relationship Type="http://schemas.openxmlformats.org/officeDocument/2006/relationships/image" Target="/xl/media/image313.png" Id="rId123"/><Relationship Type="http://schemas.openxmlformats.org/officeDocument/2006/relationships/image" Target="/xl/media/image314.png" Id="rId124"/><Relationship Type="http://schemas.openxmlformats.org/officeDocument/2006/relationships/image" Target="/xl/media/image314.png" Id="rId125"/><Relationship Type="http://schemas.openxmlformats.org/officeDocument/2006/relationships/image" Target="/xl/media/image316.png" Id="rId126"/><Relationship Type="http://schemas.openxmlformats.org/officeDocument/2006/relationships/image" Target="/xl/media/image317.png" Id="rId127"/><Relationship Type="http://schemas.openxmlformats.org/officeDocument/2006/relationships/image" Target="/xl/media/image318.png" Id="rId128"/><Relationship Type="http://schemas.openxmlformats.org/officeDocument/2006/relationships/image" Target="/xl/media/image319.png" Id="rId129"/><Relationship Type="http://schemas.openxmlformats.org/officeDocument/2006/relationships/image" Target="/xl/media/image320.png" Id="rId130"/><Relationship Type="http://schemas.openxmlformats.org/officeDocument/2006/relationships/image" Target="/xl/media/image321.png" Id="rId131"/><Relationship Type="http://schemas.openxmlformats.org/officeDocument/2006/relationships/image" Target="/xl/media/image322.png" Id="rId132"/><Relationship Type="http://schemas.openxmlformats.org/officeDocument/2006/relationships/image" Target="/xl/media/image320.png" Id="rId133"/><Relationship Type="http://schemas.openxmlformats.org/officeDocument/2006/relationships/image" Target="/xl/media/image324.png" Id="rId134"/><Relationship Type="http://schemas.openxmlformats.org/officeDocument/2006/relationships/image" Target="/xl/media/image325.png" Id="rId135"/><Relationship Type="http://schemas.openxmlformats.org/officeDocument/2006/relationships/image" Target="/xl/media/image326.png" Id="rId136"/><Relationship Type="http://schemas.openxmlformats.org/officeDocument/2006/relationships/image" Target="/xl/media/image327.png" Id="rId137"/><Relationship Type="http://schemas.openxmlformats.org/officeDocument/2006/relationships/image" Target="/xl/media/image328.png" Id="rId138"/><Relationship Type="http://schemas.openxmlformats.org/officeDocument/2006/relationships/image" Target="/xl/media/image329.png" Id="rId139"/><Relationship Type="http://schemas.openxmlformats.org/officeDocument/2006/relationships/image" Target="/xl/media/image330.png" Id="rId140"/><Relationship Type="http://schemas.openxmlformats.org/officeDocument/2006/relationships/image" Target="/xl/media/image331.png" Id="rId141"/><Relationship Type="http://schemas.openxmlformats.org/officeDocument/2006/relationships/image" Target="/xl/media/image332.png" Id="rId142"/><Relationship Type="http://schemas.openxmlformats.org/officeDocument/2006/relationships/image" Target="/xl/media/image333.png" Id="rId143"/><Relationship Type="http://schemas.openxmlformats.org/officeDocument/2006/relationships/image" Target="/xl/media/image334.png" Id="rId144"/><Relationship Type="http://schemas.openxmlformats.org/officeDocument/2006/relationships/image" Target="/xl/media/image335.png" Id="rId145"/><Relationship Type="http://schemas.openxmlformats.org/officeDocument/2006/relationships/image" Target="/xl/media/image336.png" Id="rId146"/><Relationship Type="http://schemas.openxmlformats.org/officeDocument/2006/relationships/image" Target="/xl/media/image337.png" Id="rId147"/><Relationship Type="http://schemas.openxmlformats.org/officeDocument/2006/relationships/image" Target="/xl/media/image338.png" Id="rId148"/><Relationship Type="http://schemas.openxmlformats.org/officeDocument/2006/relationships/image" Target="/xl/media/image339.png" Id="rId149"/><Relationship Type="http://schemas.openxmlformats.org/officeDocument/2006/relationships/image" Target="/xl/media/image340.png" Id="rId150"/><Relationship Type="http://schemas.openxmlformats.org/officeDocument/2006/relationships/image" Target="/xl/media/image341.png" Id="rId151"/><Relationship Type="http://schemas.openxmlformats.org/officeDocument/2006/relationships/image" Target="/xl/media/image342.png" Id="rId152"/><Relationship Type="http://schemas.openxmlformats.org/officeDocument/2006/relationships/image" Target="/xl/media/image343.png" Id="rId153"/><Relationship Type="http://schemas.openxmlformats.org/officeDocument/2006/relationships/image" Target="/xl/media/image344.png" Id="rId154"/><Relationship Type="http://schemas.openxmlformats.org/officeDocument/2006/relationships/image" Target="/xl/media/image345.png" Id="rId155"/><Relationship Type="http://schemas.openxmlformats.org/officeDocument/2006/relationships/image" Target="/xl/media/image346.png" Id="rId156"/><Relationship Type="http://schemas.openxmlformats.org/officeDocument/2006/relationships/image" Target="/xl/media/image347.png" Id="rId157"/><Relationship Type="http://schemas.openxmlformats.org/officeDocument/2006/relationships/image" Target="/xl/media/image348.png" Id="rId158"/><Relationship Type="http://schemas.openxmlformats.org/officeDocument/2006/relationships/image" Target="/xl/media/image349.png" Id="rId159"/><Relationship Type="http://schemas.openxmlformats.org/officeDocument/2006/relationships/image" Target="/xl/media/image350.png" Id="rId160"/><Relationship Type="http://schemas.openxmlformats.org/officeDocument/2006/relationships/image" Target="/xl/media/image351.png" Id="rId161"/><Relationship Type="http://schemas.openxmlformats.org/officeDocument/2006/relationships/image" Target="/xl/media/image352.png" Id="rId162"/><Relationship Type="http://schemas.openxmlformats.org/officeDocument/2006/relationships/image" Target="/xl/media/image353.png" Id="rId163"/><Relationship Type="http://schemas.openxmlformats.org/officeDocument/2006/relationships/image" Target="/xl/media/image354.png" Id="rId164"/><Relationship Type="http://schemas.openxmlformats.org/officeDocument/2006/relationships/image" Target="/xl/media/image355.png" Id="rId165"/><Relationship Type="http://schemas.openxmlformats.org/officeDocument/2006/relationships/image" Target="/xl/media/image356.png" Id="rId166"/><Relationship Type="http://schemas.openxmlformats.org/officeDocument/2006/relationships/image" Target="/xl/media/image357.png" Id="rId167"/><Relationship Type="http://schemas.openxmlformats.org/officeDocument/2006/relationships/image" Target="/xl/media/image358.png" Id="rId168"/><Relationship Type="http://schemas.openxmlformats.org/officeDocument/2006/relationships/image" Target="/xl/media/image359.png" Id="rId169"/><Relationship Type="http://schemas.openxmlformats.org/officeDocument/2006/relationships/image" Target="/xl/media/image360.png" Id="rId170"/><Relationship Type="http://schemas.openxmlformats.org/officeDocument/2006/relationships/image" Target="/xl/media/image361.png" Id="rId171"/></Relationships>
</file>

<file path=xl/drawings/_rels/drawing4.xml.rels><Relationships xmlns="http://schemas.openxmlformats.org/package/2006/relationships"><Relationship Type="http://schemas.openxmlformats.org/officeDocument/2006/relationships/image" Target="/xl/media/image362.png" Id="rId1"/><Relationship Type="http://schemas.openxmlformats.org/officeDocument/2006/relationships/image" Target="/xl/media/image363.png" Id="rId2"/><Relationship Type="http://schemas.openxmlformats.org/officeDocument/2006/relationships/image" Target="/xl/media/image364.png" Id="rId3"/><Relationship Type="http://schemas.openxmlformats.org/officeDocument/2006/relationships/image" Target="/xl/media/image365.png" Id="rId4"/><Relationship Type="http://schemas.openxmlformats.org/officeDocument/2006/relationships/image" Target="/xl/media/image366.png" Id="rId5"/><Relationship Type="http://schemas.openxmlformats.org/officeDocument/2006/relationships/image" Target="/xl/media/image367.png" Id="rId6"/><Relationship Type="http://schemas.openxmlformats.org/officeDocument/2006/relationships/image" Target="/xl/media/image368.png" Id="rId7"/><Relationship Type="http://schemas.openxmlformats.org/officeDocument/2006/relationships/image" Target="/xl/media/image369.png" Id="rId8"/><Relationship Type="http://schemas.openxmlformats.org/officeDocument/2006/relationships/image" Target="/xl/media/image370.png" Id="rId9"/><Relationship Type="http://schemas.openxmlformats.org/officeDocument/2006/relationships/image" Target="/xl/media/image371.png" Id="rId10"/><Relationship Type="http://schemas.openxmlformats.org/officeDocument/2006/relationships/image" Target="/xl/media/image372.png" Id="rId11"/><Relationship Type="http://schemas.openxmlformats.org/officeDocument/2006/relationships/image" Target="/xl/media/image373.png" Id="rId12"/><Relationship Type="http://schemas.openxmlformats.org/officeDocument/2006/relationships/image" Target="/xl/media/image374.png" Id="rId13"/><Relationship Type="http://schemas.openxmlformats.org/officeDocument/2006/relationships/image" Target="/xl/media/image375.png" Id="rId14"/><Relationship Type="http://schemas.openxmlformats.org/officeDocument/2006/relationships/image" Target="/xl/media/image376.png" Id="rId15"/><Relationship Type="http://schemas.openxmlformats.org/officeDocument/2006/relationships/image" Target="/xl/media/image377.png" Id="rId16"/><Relationship Type="http://schemas.openxmlformats.org/officeDocument/2006/relationships/image" Target="/xl/media/image378.png" Id="rId17"/><Relationship Type="http://schemas.openxmlformats.org/officeDocument/2006/relationships/image" Target="/xl/media/image379.png" Id="rId18"/><Relationship Type="http://schemas.openxmlformats.org/officeDocument/2006/relationships/image" Target="/xl/media/image380.png" Id="rId19"/><Relationship Type="http://schemas.openxmlformats.org/officeDocument/2006/relationships/image" Target="/xl/media/image381.png" Id="rId20"/><Relationship Type="http://schemas.openxmlformats.org/officeDocument/2006/relationships/image" Target="/xl/media/image382.png" Id="rId21"/><Relationship Type="http://schemas.openxmlformats.org/officeDocument/2006/relationships/image" Target="/xl/media/image383.png" Id="rId22"/><Relationship Type="http://schemas.openxmlformats.org/officeDocument/2006/relationships/image" Target="/xl/media/image384.png" Id="rId23"/><Relationship Type="http://schemas.openxmlformats.org/officeDocument/2006/relationships/image" Target="/xl/media/image385.png" Id="rId24"/><Relationship Type="http://schemas.openxmlformats.org/officeDocument/2006/relationships/image" Target="/xl/media/image386.png" Id="rId25"/><Relationship Type="http://schemas.openxmlformats.org/officeDocument/2006/relationships/image" Target="/xl/media/image387.png" Id="rId26"/><Relationship Type="http://schemas.openxmlformats.org/officeDocument/2006/relationships/image" Target="/xl/media/image388.png" Id="rId27"/><Relationship Type="http://schemas.openxmlformats.org/officeDocument/2006/relationships/image" Target="/xl/media/image389.png" Id="rId28"/><Relationship Type="http://schemas.openxmlformats.org/officeDocument/2006/relationships/image" Target="/xl/media/image390.png" Id="rId29"/><Relationship Type="http://schemas.openxmlformats.org/officeDocument/2006/relationships/image" Target="/xl/media/image391.png" Id="rId30"/><Relationship Type="http://schemas.openxmlformats.org/officeDocument/2006/relationships/image" Target="/xl/media/image392.png" Id="rId31"/><Relationship Type="http://schemas.openxmlformats.org/officeDocument/2006/relationships/image" Target="/xl/media/image393.png" Id="rId32"/><Relationship Type="http://schemas.openxmlformats.org/officeDocument/2006/relationships/image" Target="/xl/media/image394.png" Id="rId33"/><Relationship Type="http://schemas.openxmlformats.org/officeDocument/2006/relationships/image" Target="/xl/media/image395.png" Id="rId34"/><Relationship Type="http://schemas.openxmlformats.org/officeDocument/2006/relationships/image" Target="/xl/media/image396.png" Id="rId35"/><Relationship Type="http://schemas.openxmlformats.org/officeDocument/2006/relationships/image" Target="/xl/media/image397.png" Id="rId36"/><Relationship Type="http://schemas.openxmlformats.org/officeDocument/2006/relationships/image" Target="/xl/media/image398.png" Id="rId37"/><Relationship Type="http://schemas.openxmlformats.org/officeDocument/2006/relationships/image" Target="/xl/media/image399.png" Id="rId38"/><Relationship Type="http://schemas.openxmlformats.org/officeDocument/2006/relationships/image" Target="/xl/media/image400.png" Id="rId39"/><Relationship Type="http://schemas.openxmlformats.org/officeDocument/2006/relationships/image" Target="/xl/media/image401.png" Id="rId40"/><Relationship Type="http://schemas.openxmlformats.org/officeDocument/2006/relationships/image" Target="/xl/media/image402.png" Id="rId41"/><Relationship Type="http://schemas.openxmlformats.org/officeDocument/2006/relationships/image" Target="/xl/media/image403.png" Id="rId42"/><Relationship Type="http://schemas.openxmlformats.org/officeDocument/2006/relationships/image" Target="/xl/media/image404.png" Id="rId43"/><Relationship Type="http://schemas.openxmlformats.org/officeDocument/2006/relationships/image" Target="/xl/media/image405.png" Id="rId44"/><Relationship Type="http://schemas.openxmlformats.org/officeDocument/2006/relationships/image" Target="/xl/media/image406.png" Id="rId45"/><Relationship Type="http://schemas.openxmlformats.org/officeDocument/2006/relationships/image" Target="/xl/media/image407.png" Id="rId46"/><Relationship Type="http://schemas.openxmlformats.org/officeDocument/2006/relationships/image" Target="/xl/media/image408.png" Id="rId47"/><Relationship Type="http://schemas.openxmlformats.org/officeDocument/2006/relationships/image" Target="/xl/media/image409.png" Id="rId48"/><Relationship Type="http://schemas.openxmlformats.org/officeDocument/2006/relationships/image" Target="/xl/media/image410.png" Id="rId49"/><Relationship Type="http://schemas.openxmlformats.org/officeDocument/2006/relationships/image" Target="/xl/media/image411.png" Id="rId50"/><Relationship Type="http://schemas.openxmlformats.org/officeDocument/2006/relationships/image" Target="/xl/media/image412.png" Id="rId51"/><Relationship Type="http://schemas.openxmlformats.org/officeDocument/2006/relationships/image" Target="/xl/media/image413.png" Id="rId52"/><Relationship Type="http://schemas.openxmlformats.org/officeDocument/2006/relationships/image" Target="/xl/media/image414.png" Id="rId53"/><Relationship Type="http://schemas.openxmlformats.org/officeDocument/2006/relationships/image" Target="/xl/media/image415.png" Id="rId54"/><Relationship Type="http://schemas.openxmlformats.org/officeDocument/2006/relationships/image" Target="/xl/media/image416.png" Id="rId55"/><Relationship Type="http://schemas.openxmlformats.org/officeDocument/2006/relationships/image" Target="/xl/media/image417.png" Id="rId56"/><Relationship Type="http://schemas.openxmlformats.org/officeDocument/2006/relationships/image" Target="/xl/media/image418.png" Id="rId57"/><Relationship Type="http://schemas.openxmlformats.org/officeDocument/2006/relationships/image" Target="/xl/media/image419.png" Id="rId58"/><Relationship Type="http://schemas.openxmlformats.org/officeDocument/2006/relationships/image" Target="/xl/media/image420.png" Id="rId59"/><Relationship Type="http://schemas.openxmlformats.org/officeDocument/2006/relationships/image" Target="/xl/media/image421.png" Id="rId60"/><Relationship Type="http://schemas.openxmlformats.org/officeDocument/2006/relationships/image" Target="/xl/media/image422.png" Id="rId61"/><Relationship Type="http://schemas.openxmlformats.org/officeDocument/2006/relationships/image" Target="/xl/media/image423.png" Id="rId62"/><Relationship Type="http://schemas.openxmlformats.org/officeDocument/2006/relationships/image" Target="/xl/media/image424.png" Id="rId63"/><Relationship Type="http://schemas.openxmlformats.org/officeDocument/2006/relationships/image" Target="/xl/media/image425.png" Id="rId64"/><Relationship Type="http://schemas.openxmlformats.org/officeDocument/2006/relationships/image" Target="/xl/media/image426.png" Id="rId65"/><Relationship Type="http://schemas.openxmlformats.org/officeDocument/2006/relationships/image" Target="/xl/media/image427.png" Id="rId66"/><Relationship Type="http://schemas.openxmlformats.org/officeDocument/2006/relationships/image" Target="/xl/media/image428.png" Id="rId67"/><Relationship Type="http://schemas.openxmlformats.org/officeDocument/2006/relationships/image" Target="/xl/media/image429.png" Id="rId68"/><Relationship Type="http://schemas.openxmlformats.org/officeDocument/2006/relationships/image" Target="/xl/media/image430.png" Id="rId69"/><Relationship Type="http://schemas.openxmlformats.org/officeDocument/2006/relationships/image" Target="/xl/media/image431.png" Id="rId70"/><Relationship Type="http://schemas.openxmlformats.org/officeDocument/2006/relationships/image" Target="/xl/media/image432.png" Id="rId71"/><Relationship Type="http://schemas.openxmlformats.org/officeDocument/2006/relationships/image" Target="/xl/media/image433.png" Id="rId72"/><Relationship Type="http://schemas.openxmlformats.org/officeDocument/2006/relationships/image" Target="/xl/media/image434.png" Id="rId73"/><Relationship Type="http://schemas.openxmlformats.org/officeDocument/2006/relationships/image" Target="/xl/media/image435.png" Id="rId74"/><Relationship Type="http://schemas.openxmlformats.org/officeDocument/2006/relationships/image" Target="/xl/media/image436.png" Id="rId75"/><Relationship Type="http://schemas.openxmlformats.org/officeDocument/2006/relationships/image" Target="/xl/media/image437.png" Id="rId76"/><Relationship Type="http://schemas.openxmlformats.org/officeDocument/2006/relationships/image" Target="/xl/media/image438.png" Id="rId77"/><Relationship Type="http://schemas.openxmlformats.org/officeDocument/2006/relationships/image" Target="/xl/media/image439.png" Id="rId78"/><Relationship Type="http://schemas.openxmlformats.org/officeDocument/2006/relationships/image" Target="/xl/media/image440.png" Id="rId79"/><Relationship Type="http://schemas.openxmlformats.org/officeDocument/2006/relationships/image" Target="/xl/media/image441.png" Id="rId80"/><Relationship Type="http://schemas.openxmlformats.org/officeDocument/2006/relationships/image" Target="/xl/media/image442.png" Id="rId81"/><Relationship Type="http://schemas.openxmlformats.org/officeDocument/2006/relationships/image" Target="/xl/media/image443.png" Id="rId82"/><Relationship Type="http://schemas.openxmlformats.org/officeDocument/2006/relationships/image" Target="/xl/media/image444.png" Id="rId83"/><Relationship Type="http://schemas.openxmlformats.org/officeDocument/2006/relationships/image" Target="/xl/media/image445.png" Id="rId84"/><Relationship Type="http://schemas.openxmlformats.org/officeDocument/2006/relationships/image" Target="/xl/media/image446.png" Id="rId85"/><Relationship Type="http://schemas.openxmlformats.org/officeDocument/2006/relationships/image" Target="/xl/media/image447.png" Id="rId86"/><Relationship Type="http://schemas.openxmlformats.org/officeDocument/2006/relationships/image" Target="/xl/media/image448.png" Id="rId87"/><Relationship Type="http://schemas.openxmlformats.org/officeDocument/2006/relationships/image" Target="/xl/media/image449.png" Id="rId88"/><Relationship Type="http://schemas.openxmlformats.org/officeDocument/2006/relationships/image" Target="/xl/media/image450.png" Id="rId89"/><Relationship Type="http://schemas.openxmlformats.org/officeDocument/2006/relationships/image" Target="/xl/media/image451.png" Id="rId90"/><Relationship Type="http://schemas.openxmlformats.org/officeDocument/2006/relationships/image" Target="/xl/media/image452.png" Id="rId91"/><Relationship Type="http://schemas.openxmlformats.org/officeDocument/2006/relationships/image" Target="/xl/media/image453.png" Id="rId92"/><Relationship Type="http://schemas.openxmlformats.org/officeDocument/2006/relationships/image" Target="/xl/media/image453.png" Id="rId93"/></Relationships>
</file>

<file path=xl/drawings/_rels/drawing5.xml.rels><Relationships xmlns="http://schemas.openxmlformats.org/package/2006/relationships"><Relationship Type="http://schemas.openxmlformats.org/officeDocument/2006/relationships/image" Target="/xl/media/image455.png" Id="rId1"/><Relationship Type="http://schemas.openxmlformats.org/officeDocument/2006/relationships/image" Target="/xl/media/image456.png" Id="rId2"/><Relationship Type="http://schemas.openxmlformats.org/officeDocument/2006/relationships/image" Target="/xl/media/image457.png" Id="rId3"/><Relationship Type="http://schemas.openxmlformats.org/officeDocument/2006/relationships/image" Target="/xl/media/image458.png" Id="rId4"/><Relationship Type="http://schemas.openxmlformats.org/officeDocument/2006/relationships/image" Target="/xl/media/image459.png" Id="rId5"/><Relationship Type="http://schemas.openxmlformats.org/officeDocument/2006/relationships/image" Target="/xl/media/image460.png" Id="rId6"/><Relationship Type="http://schemas.openxmlformats.org/officeDocument/2006/relationships/image" Target="/xl/media/image461.png" Id="rId7"/><Relationship Type="http://schemas.openxmlformats.org/officeDocument/2006/relationships/image" Target="/xl/media/image462.png" Id="rId8"/><Relationship Type="http://schemas.openxmlformats.org/officeDocument/2006/relationships/image" Target="/xl/media/image463.png" Id="rId9"/><Relationship Type="http://schemas.openxmlformats.org/officeDocument/2006/relationships/image" Target="/xl/media/image464.png" Id="rId10"/><Relationship Type="http://schemas.openxmlformats.org/officeDocument/2006/relationships/image" Target="/xl/media/image465.png" Id="rId11"/><Relationship Type="http://schemas.openxmlformats.org/officeDocument/2006/relationships/image" Target="/xl/media/image466.png" Id="rId12"/><Relationship Type="http://schemas.openxmlformats.org/officeDocument/2006/relationships/image" Target="/xl/media/image467.png" Id="rId13"/><Relationship Type="http://schemas.openxmlformats.org/officeDocument/2006/relationships/image" Target="/xl/media/image468.png" Id="rId14"/><Relationship Type="http://schemas.openxmlformats.org/officeDocument/2006/relationships/image" Target="/xl/media/image469.png" Id="rId15"/><Relationship Type="http://schemas.openxmlformats.org/officeDocument/2006/relationships/image" Target="/xl/media/image470.png" Id="rId16"/><Relationship Type="http://schemas.openxmlformats.org/officeDocument/2006/relationships/image" Target="/xl/media/image471.png" Id="rId17"/><Relationship Type="http://schemas.openxmlformats.org/officeDocument/2006/relationships/image" Target="/xl/media/image472.png" Id="rId18"/><Relationship Type="http://schemas.openxmlformats.org/officeDocument/2006/relationships/image" Target="/xl/media/image473.png" Id="rId19"/><Relationship Type="http://schemas.openxmlformats.org/officeDocument/2006/relationships/image" Target="/xl/media/image474.png" Id="rId20"/><Relationship Type="http://schemas.openxmlformats.org/officeDocument/2006/relationships/image" Target="/xl/media/image475.png" Id="rId21"/><Relationship Type="http://schemas.openxmlformats.org/officeDocument/2006/relationships/image" Target="/xl/media/image476.png" Id="rId22"/><Relationship Type="http://schemas.openxmlformats.org/officeDocument/2006/relationships/image" Target="/xl/media/image477.png" Id="rId23"/><Relationship Type="http://schemas.openxmlformats.org/officeDocument/2006/relationships/image" Target="/xl/media/image478.png" Id="rId24"/><Relationship Type="http://schemas.openxmlformats.org/officeDocument/2006/relationships/image" Target="/xl/media/image479.png" Id="rId25"/><Relationship Type="http://schemas.openxmlformats.org/officeDocument/2006/relationships/image" Target="/xl/media/image480.png" Id="rId26"/><Relationship Type="http://schemas.openxmlformats.org/officeDocument/2006/relationships/image" Target="/xl/media/image481.png" Id="rId27"/><Relationship Type="http://schemas.openxmlformats.org/officeDocument/2006/relationships/image" Target="/xl/media/image482.png" Id="rId28"/><Relationship Type="http://schemas.openxmlformats.org/officeDocument/2006/relationships/image" Target="/xl/media/image483.png" Id="rId29"/><Relationship Type="http://schemas.openxmlformats.org/officeDocument/2006/relationships/image" Target="/xl/media/image484.png" Id="rId30"/><Relationship Type="http://schemas.openxmlformats.org/officeDocument/2006/relationships/image" Target="/xl/media/image485.png" Id="rId31"/><Relationship Type="http://schemas.openxmlformats.org/officeDocument/2006/relationships/image" Target="/xl/media/image486.png" Id="rId32"/><Relationship Type="http://schemas.openxmlformats.org/officeDocument/2006/relationships/image" Target="/xl/media/image487.png" Id="rId33"/><Relationship Type="http://schemas.openxmlformats.org/officeDocument/2006/relationships/image" Target="/xl/media/image488.png" Id="rId34"/><Relationship Type="http://schemas.openxmlformats.org/officeDocument/2006/relationships/image" Target="/xl/media/image489.png" Id="rId35"/><Relationship Type="http://schemas.openxmlformats.org/officeDocument/2006/relationships/image" Target="/xl/media/image490.png" Id="rId36"/><Relationship Type="http://schemas.openxmlformats.org/officeDocument/2006/relationships/image" Target="/xl/media/image491.png" Id="rId37"/><Relationship Type="http://schemas.openxmlformats.org/officeDocument/2006/relationships/image" Target="/xl/media/image492.png" Id="rId38"/><Relationship Type="http://schemas.openxmlformats.org/officeDocument/2006/relationships/image" Target="/xl/media/image493.png" Id="rId39"/><Relationship Type="http://schemas.openxmlformats.org/officeDocument/2006/relationships/image" Target="/xl/media/image494.png" Id="rId40"/><Relationship Type="http://schemas.openxmlformats.org/officeDocument/2006/relationships/image" Target="/xl/media/image495.png" Id="rId41"/><Relationship Type="http://schemas.openxmlformats.org/officeDocument/2006/relationships/image" Target="/xl/media/image496.png" Id="rId42"/><Relationship Type="http://schemas.openxmlformats.org/officeDocument/2006/relationships/image" Target="/xl/media/image497.png" Id="rId43"/><Relationship Type="http://schemas.openxmlformats.org/officeDocument/2006/relationships/image" Target="/xl/media/image498.png" Id="rId44"/><Relationship Type="http://schemas.openxmlformats.org/officeDocument/2006/relationships/image" Target="/xl/media/image499.png" Id="rId45"/><Relationship Type="http://schemas.openxmlformats.org/officeDocument/2006/relationships/image" Target="/xl/media/image500.png" Id="rId46"/><Relationship Type="http://schemas.openxmlformats.org/officeDocument/2006/relationships/image" Target="/xl/media/image501.png" Id="rId47"/><Relationship Type="http://schemas.openxmlformats.org/officeDocument/2006/relationships/image" Target="/xl/media/image502.png" Id="rId48"/><Relationship Type="http://schemas.openxmlformats.org/officeDocument/2006/relationships/image" Target="/xl/media/image503.png" Id="rId49"/><Relationship Type="http://schemas.openxmlformats.org/officeDocument/2006/relationships/image" Target="/xl/media/image504.png" Id="rId50"/><Relationship Type="http://schemas.openxmlformats.org/officeDocument/2006/relationships/image" Target="/xl/media/image505.png" Id="rId51"/><Relationship Type="http://schemas.openxmlformats.org/officeDocument/2006/relationships/image" Target="/xl/media/image506.png" Id="rId52"/><Relationship Type="http://schemas.openxmlformats.org/officeDocument/2006/relationships/image" Target="/xl/media/image507.png" Id="rId53"/><Relationship Type="http://schemas.openxmlformats.org/officeDocument/2006/relationships/image" Target="/xl/media/image508.png" Id="rId54"/><Relationship Type="http://schemas.openxmlformats.org/officeDocument/2006/relationships/image" Target="/xl/media/image509.png" Id="rId55"/><Relationship Type="http://schemas.openxmlformats.org/officeDocument/2006/relationships/image" Target="/xl/media/image510.png" Id="rId56"/><Relationship Type="http://schemas.openxmlformats.org/officeDocument/2006/relationships/image" Target="/xl/media/image511.png" Id="rId57"/><Relationship Type="http://schemas.openxmlformats.org/officeDocument/2006/relationships/image" Target="/xl/media/image512.png" Id="rId58"/><Relationship Type="http://schemas.openxmlformats.org/officeDocument/2006/relationships/image" Target="/xl/media/image513.png" Id="rId59"/><Relationship Type="http://schemas.openxmlformats.org/officeDocument/2006/relationships/image" Target="/xl/media/image514.png" Id="rId60"/></Relationships>
</file>

<file path=xl/drawings/_rels/drawing6.xml.rels><Relationships xmlns="http://schemas.openxmlformats.org/package/2006/relationships"><Relationship Type="http://schemas.openxmlformats.org/officeDocument/2006/relationships/image" Target="/xl/media/image515.png" Id="rId1"/><Relationship Type="http://schemas.openxmlformats.org/officeDocument/2006/relationships/image" Target="/xl/media/image516.png" Id="rId2"/><Relationship Type="http://schemas.openxmlformats.org/officeDocument/2006/relationships/image" Target="/xl/media/image517.png" Id="rId3"/><Relationship Type="http://schemas.openxmlformats.org/officeDocument/2006/relationships/image" Target="/xl/media/image518.png" Id="rId4"/><Relationship Type="http://schemas.openxmlformats.org/officeDocument/2006/relationships/image" Target="/xl/media/image519.png" Id="rId5"/><Relationship Type="http://schemas.openxmlformats.org/officeDocument/2006/relationships/image" Target="/xl/media/image520.png" Id="rId6"/><Relationship Type="http://schemas.openxmlformats.org/officeDocument/2006/relationships/image" Target="/xl/media/image521.png" Id="rId7"/><Relationship Type="http://schemas.openxmlformats.org/officeDocument/2006/relationships/image" Target="/xl/media/image522.png" Id="rId8"/><Relationship Type="http://schemas.openxmlformats.org/officeDocument/2006/relationships/image" Target="/xl/media/image523.png" Id="rId9"/><Relationship Type="http://schemas.openxmlformats.org/officeDocument/2006/relationships/image" Target="/xl/media/image524.png" Id="rId10"/><Relationship Type="http://schemas.openxmlformats.org/officeDocument/2006/relationships/image" Target="/xl/media/image525.png" Id="rId11"/><Relationship Type="http://schemas.openxmlformats.org/officeDocument/2006/relationships/image" Target="/xl/media/image526.png" Id="rId12"/><Relationship Type="http://schemas.openxmlformats.org/officeDocument/2006/relationships/image" Target="/xl/media/image527.png" Id="rId13"/><Relationship Type="http://schemas.openxmlformats.org/officeDocument/2006/relationships/image" Target="/xl/media/image528.png" Id="rId14"/><Relationship Type="http://schemas.openxmlformats.org/officeDocument/2006/relationships/image" Target="/xl/media/image529.png" Id="rId15"/><Relationship Type="http://schemas.openxmlformats.org/officeDocument/2006/relationships/image" Target="/xl/media/image530.png" Id="rId16"/><Relationship Type="http://schemas.openxmlformats.org/officeDocument/2006/relationships/image" Target="/xl/media/image531.png" Id="rId17"/><Relationship Type="http://schemas.openxmlformats.org/officeDocument/2006/relationships/image" Target="/xl/media/image532.png" Id="rId18"/><Relationship Type="http://schemas.openxmlformats.org/officeDocument/2006/relationships/image" Target="/xl/media/image531.png" Id="rId19"/><Relationship Type="http://schemas.openxmlformats.org/officeDocument/2006/relationships/image" Target="/xl/media/image534.png" Id="rId20"/><Relationship Type="http://schemas.openxmlformats.org/officeDocument/2006/relationships/image" Target="/xl/media/image535.png" Id="rId21"/><Relationship Type="http://schemas.openxmlformats.org/officeDocument/2006/relationships/image" Target="/xl/media/image536.png" Id="rId22"/><Relationship Type="http://schemas.openxmlformats.org/officeDocument/2006/relationships/image" Target="/xl/media/image537.png" Id="rId23"/><Relationship Type="http://schemas.openxmlformats.org/officeDocument/2006/relationships/image" Target="/xl/media/image538.png" Id="rId24"/><Relationship Type="http://schemas.openxmlformats.org/officeDocument/2006/relationships/image" Target="/xl/media/image539.png" Id="rId25"/><Relationship Type="http://schemas.openxmlformats.org/officeDocument/2006/relationships/image" Target="/xl/media/image540.png" Id="rId26"/><Relationship Type="http://schemas.openxmlformats.org/officeDocument/2006/relationships/image" Target="/xl/media/image541.png" Id="rId27"/><Relationship Type="http://schemas.openxmlformats.org/officeDocument/2006/relationships/image" Target="/xl/media/image542.png" Id="rId28"/><Relationship Type="http://schemas.openxmlformats.org/officeDocument/2006/relationships/image" Target="/xl/media/image543.png" Id="rId29"/><Relationship Type="http://schemas.openxmlformats.org/officeDocument/2006/relationships/image" Target="/xl/media/image544.png" Id="rId30"/><Relationship Type="http://schemas.openxmlformats.org/officeDocument/2006/relationships/image" Target="/xl/media/image545.png" Id="rId31"/><Relationship Type="http://schemas.openxmlformats.org/officeDocument/2006/relationships/image" Target="/xl/media/image546.png" Id="rId32"/><Relationship Type="http://schemas.openxmlformats.org/officeDocument/2006/relationships/image" Target="/xl/media/image547.png" Id="rId33"/><Relationship Type="http://schemas.openxmlformats.org/officeDocument/2006/relationships/image" Target="/xl/media/image548.png" Id="rId34"/><Relationship Type="http://schemas.openxmlformats.org/officeDocument/2006/relationships/image" Target="/xl/media/image549.png" Id="rId35"/><Relationship Type="http://schemas.openxmlformats.org/officeDocument/2006/relationships/image" Target="/xl/media/image550.png" Id="rId36"/><Relationship Type="http://schemas.openxmlformats.org/officeDocument/2006/relationships/image" Target="/xl/media/image551.png" Id="rId37"/><Relationship Type="http://schemas.openxmlformats.org/officeDocument/2006/relationships/image" Target="/xl/media/image552.png" Id="rId38"/><Relationship Type="http://schemas.openxmlformats.org/officeDocument/2006/relationships/image" Target="/xl/media/image553.png" Id="rId39"/><Relationship Type="http://schemas.openxmlformats.org/officeDocument/2006/relationships/image" Target="/xl/media/image554.png" Id="rId40"/><Relationship Type="http://schemas.openxmlformats.org/officeDocument/2006/relationships/image" Target="/xl/media/image555.png" Id="rId41"/><Relationship Type="http://schemas.openxmlformats.org/officeDocument/2006/relationships/image" Target="/xl/media/image556.png" Id="rId42"/><Relationship Type="http://schemas.openxmlformats.org/officeDocument/2006/relationships/image" Target="/xl/media/image557.png" Id="rId43"/><Relationship Type="http://schemas.openxmlformats.org/officeDocument/2006/relationships/image" Target="/xl/media/image558.png" Id="rId44"/><Relationship Type="http://schemas.openxmlformats.org/officeDocument/2006/relationships/image" Target="/xl/media/image559.png" Id="rId45"/><Relationship Type="http://schemas.openxmlformats.org/officeDocument/2006/relationships/image" Target="/xl/media/image560.png" Id="rId46"/><Relationship Type="http://schemas.openxmlformats.org/officeDocument/2006/relationships/image" Target="/xl/media/image561.png" Id="rId47"/></Relationships>
</file>

<file path=xl/drawings/_rels/drawing7.xml.rels><Relationships xmlns="http://schemas.openxmlformats.org/package/2006/relationships"><Relationship Type="http://schemas.openxmlformats.org/officeDocument/2006/relationships/image" Target="/xl/media/image562.png" Id="rId1"/><Relationship Type="http://schemas.openxmlformats.org/officeDocument/2006/relationships/image" Target="/xl/media/image563.png" Id="rId2"/><Relationship Type="http://schemas.openxmlformats.org/officeDocument/2006/relationships/image" Target="/xl/media/image564.png" Id="rId3"/><Relationship Type="http://schemas.openxmlformats.org/officeDocument/2006/relationships/image" Target="/xl/media/image565.png" Id="rId4"/><Relationship Type="http://schemas.openxmlformats.org/officeDocument/2006/relationships/image" Target="/xl/media/image566.png" Id="rId5"/><Relationship Type="http://schemas.openxmlformats.org/officeDocument/2006/relationships/image" Target="/xl/media/image567.png" Id="rId6"/><Relationship Type="http://schemas.openxmlformats.org/officeDocument/2006/relationships/image" Target="/xl/media/image568.png" Id="rId7"/><Relationship Type="http://schemas.openxmlformats.org/officeDocument/2006/relationships/image" Target="/xl/media/image569.png" Id="rId8"/><Relationship Type="http://schemas.openxmlformats.org/officeDocument/2006/relationships/image" Target="/xl/media/image570.png" Id="rId9"/><Relationship Type="http://schemas.openxmlformats.org/officeDocument/2006/relationships/image" Target="/xl/media/image571.png" Id="rId10"/><Relationship Type="http://schemas.openxmlformats.org/officeDocument/2006/relationships/image" Target="/xl/media/image572.png" Id="rId11"/><Relationship Type="http://schemas.openxmlformats.org/officeDocument/2006/relationships/image" Target="/xl/media/image573.png" Id="rId12"/><Relationship Type="http://schemas.openxmlformats.org/officeDocument/2006/relationships/image" Target="/xl/media/image574.png" Id="rId13"/><Relationship Type="http://schemas.openxmlformats.org/officeDocument/2006/relationships/image" Target="/xl/media/image575.png" Id="rId14"/><Relationship Type="http://schemas.openxmlformats.org/officeDocument/2006/relationships/image" Target="/xl/media/image576.png" Id="rId15"/><Relationship Type="http://schemas.openxmlformats.org/officeDocument/2006/relationships/image" Target="/xl/media/image577.png" Id="rId16"/><Relationship Type="http://schemas.openxmlformats.org/officeDocument/2006/relationships/image" Target="/xl/media/image578.png" Id="rId17"/><Relationship Type="http://schemas.openxmlformats.org/officeDocument/2006/relationships/image" Target="/xl/media/image579.png" Id="rId18"/><Relationship Type="http://schemas.openxmlformats.org/officeDocument/2006/relationships/image" Target="/xl/media/image580.png" Id="rId19"/><Relationship Type="http://schemas.openxmlformats.org/officeDocument/2006/relationships/image" Target="/xl/media/image581.png" Id="rId20"/><Relationship Type="http://schemas.openxmlformats.org/officeDocument/2006/relationships/image" Target="/xl/media/image582.png" Id="rId21"/><Relationship Type="http://schemas.openxmlformats.org/officeDocument/2006/relationships/image" Target="/xl/media/image583.png" Id="rId22"/><Relationship Type="http://schemas.openxmlformats.org/officeDocument/2006/relationships/image" Target="/xl/media/image584.png" Id="rId23"/><Relationship Type="http://schemas.openxmlformats.org/officeDocument/2006/relationships/image" Target="/xl/media/image585.png" Id="rId24"/><Relationship Type="http://schemas.openxmlformats.org/officeDocument/2006/relationships/image" Target="/xl/media/image586.png" Id="rId25"/><Relationship Type="http://schemas.openxmlformats.org/officeDocument/2006/relationships/image" Target="/xl/media/image587.png" Id="rId26"/><Relationship Type="http://schemas.openxmlformats.org/officeDocument/2006/relationships/image" Target="/xl/media/image588.png" Id="rId27"/><Relationship Type="http://schemas.openxmlformats.org/officeDocument/2006/relationships/image" Target="/xl/media/image589.png" Id="rId28"/><Relationship Type="http://schemas.openxmlformats.org/officeDocument/2006/relationships/image" Target="/xl/media/image590.png" Id="rId29"/><Relationship Type="http://schemas.openxmlformats.org/officeDocument/2006/relationships/image" Target="/xl/media/image591.png" Id="rId30"/><Relationship Type="http://schemas.openxmlformats.org/officeDocument/2006/relationships/image" Target="/xl/media/image592.png" Id="rId31"/><Relationship Type="http://schemas.openxmlformats.org/officeDocument/2006/relationships/image" Target="/xl/media/image593.png" Id="rId32"/><Relationship Type="http://schemas.openxmlformats.org/officeDocument/2006/relationships/image" Target="/xl/media/image594.png" Id="rId33"/><Relationship Type="http://schemas.openxmlformats.org/officeDocument/2006/relationships/image" Target="/xl/media/image595.png" Id="rId34"/><Relationship Type="http://schemas.openxmlformats.org/officeDocument/2006/relationships/image" Target="/xl/media/image596.png" Id="rId35"/><Relationship Type="http://schemas.openxmlformats.org/officeDocument/2006/relationships/image" Target="/xl/media/image597.png" Id="rId36"/><Relationship Type="http://schemas.openxmlformats.org/officeDocument/2006/relationships/image" Target="/xl/media/image598.png" Id="rId37"/><Relationship Type="http://schemas.openxmlformats.org/officeDocument/2006/relationships/image" Target="/xl/media/image599.png" Id="rId38"/><Relationship Type="http://schemas.openxmlformats.org/officeDocument/2006/relationships/image" Target="/xl/media/image600.png" Id="rId39"/><Relationship Type="http://schemas.openxmlformats.org/officeDocument/2006/relationships/image" Target="/xl/media/image601.png" Id="rId40"/><Relationship Type="http://schemas.openxmlformats.org/officeDocument/2006/relationships/image" Target="/xl/media/image602.png" Id="rId41"/><Relationship Type="http://schemas.openxmlformats.org/officeDocument/2006/relationships/image" Target="/xl/media/image603.png" Id="rId42"/><Relationship Type="http://schemas.openxmlformats.org/officeDocument/2006/relationships/image" Target="/xl/media/image604.png" Id="rId43"/><Relationship Type="http://schemas.openxmlformats.org/officeDocument/2006/relationships/image" Target="/xl/media/image605.png" Id="rId44"/><Relationship Type="http://schemas.openxmlformats.org/officeDocument/2006/relationships/image" Target="/xl/media/image606.png" Id="rId45"/><Relationship Type="http://schemas.openxmlformats.org/officeDocument/2006/relationships/image" Target="/xl/media/image607.png" Id="rId46"/><Relationship Type="http://schemas.openxmlformats.org/officeDocument/2006/relationships/image" Target="/xl/media/image608.png" Id="rId47"/><Relationship Type="http://schemas.openxmlformats.org/officeDocument/2006/relationships/image" Target="/xl/media/image609.png" Id="rId48"/><Relationship Type="http://schemas.openxmlformats.org/officeDocument/2006/relationships/image" Target="/xl/media/image610.png" Id="rId49"/><Relationship Type="http://schemas.openxmlformats.org/officeDocument/2006/relationships/image" Target="/xl/media/image611.png" Id="rId50"/><Relationship Type="http://schemas.openxmlformats.org/officeDocument/2006/relationships/image" Target="/xl/media/image612.png" Id="rId51"/><Relationship Type="http://schemas.openxmlformats.org/officeDocument/2006/relationships/image" Target="/xl/media/image613.png" Id="rId52"/><Relationship Type="http://schemas.openxmlformats.org/officeDocument/2006/relationships/image" Target="/xl/media/image614.png" Id="rId53"/><Relationship Type="http://schemas.openxmlformats.org/officeDocument/2006/relationships/image" Target="/xl/media/image615.png" Id="rId54"/><Relationship Type="http://schemas.openxmlformats.org/officeDocument/2006/relationships/image" Target="/xl/media/image616.png" Id="rId55"/><Relationship Type="http://schemas.openxmlformats.org/officeDocument/2006/relationships/image" Target="/xl/media/image617.png" Id="rId56"/><Relationship Type="http://schemas.openxmlformats.org/officeDocument/2006/relationships/image" Target="/xl/media/image618.png" Id="rId57"/><Relationship Type="http://schemas.openxmlformats.org/officeDocument/2006/relationships/image" Target="/xl/media/image619.png" Id="rId58"/><Relationship Type="http://schemas.openxmlformats.org/officeDocument/2006/relationships/image" Target="/xl/media/image620.png" Id="rId59"/><Relationship Type="http://schemas.openxmlformats.org/officeDocument/2006/relationships/image" Target="/xl/media/image621.png" Id="rId60"/><Relationship Type="http://schemas.openxmlformats.org/officeDocument/2006/relationships/image" Target="/xl/media/image622.png" Id="rId61"/><Relationship Type="http://schemas.openxmlformats.org/officeDocument/2006/relationships/image" Target="/xl/media/image623.png" Id="rId62"/><Relationship Type="http://schemas.openxmlformats.org/officeDocument/2006/relationships/image" Target="/xl/media/image624.png" Id="rId63"/><Relationship Type="http://schemas.openxmlformats.org/officeDocument/2006/relationships/image" Target="/xl/media/image625.png" Id="rId64"/><Relationship Type="http://schemas.openxmlformats.org/officeDocument/2006/relationships/image" Target="/xl/media/image626.png" Id="rId65"/><Relationship Type="http://schemas.openxmlformats.org/officeDocument/2006/relationships/image" Target="/xl/media/image627.png" Id="rId66"/><Relationship Type="http://schemas.openxmlformats.org/officeDocument/2006/relationships/image" Target="/xl/media/image628.png" Id="rId67"/><Relationship Type="http://schemas.openxmlformats.org/officeDocument/2006/relationships/image" Target="/xl/media/image629.png" Id="rId68"/><Relationship Type="http://schemas.openxmlformats.org/officeDocument/2006/relationships/image" Target="/xl/media/image630.png" Id="rId69"/><Relationship Type="http://schemas.openxmlformats.org/officeDocument/2006/relationships/image" Target="/xl/media/image631.png" Id="rId70"/><Relationship Type="http://schemas.openxmlformats.org/officeDocument/2006/relationships/image" Target="/xl/media/image632.png" Id="rId71"/><Relationship Type="http://schemas.openxmlformats.org/officeDocument/2006/relationships/image" Target="/xl/media/image633.png" Id="rId72"/><Relationship Type="http://schemas.openxmlformats.org/officeDocument/2006/relationships/image" Target="/xl/media/image634.png" Id="rId73"/><Relationship Type="http://schemas.openxmlformats.org/officeDocument/2006/relationships/image" Target="/xl/media/image635.png" Id="rId74"/><Relationship Type="http://schemas.openxmlformats.org/officeDocument/2006/relationships/image" Target="/xl/media/image636.png" Id="rId75"/><Relationship Type="http://schemas.openxmlformats.org/officeDocument/2006/relationships/image" Target="/xl/media/image637.png" Id="rId76"/><Relationship Type="http://schemas.openxmlformats.org/officeDocument/2006/relationships/image" Target="/xl/media/image638.png" Id="rId77"/><Relationship Type="http://schemas.openxmlformats.org/officeDocument/2006/relationships/image" Target="/xl/media/image639.png" Id="rId78"/><Relationship Type="http://schemas.openxmlformats.org/officeDocument/2006/relationships/image" Target="/xl/media/image640.png" Id="rId79"/><Relationship Type="http://schemas.openxmlformats.org/officeDocument/2006/relationships/image" Target="/xl/media/image641.png" Id="rId80"/><Relationship Type="http://schemas.openxmlformats.org/officeDocument/2006/relationships/image" Target="/xl/media/image642.png" Id="rId81"/><Relationship Type="http://schemas.openxmlformats.org/officeDocument/2006/relationships/image" Target="/xl/media/image643.png" Id="rId82"/></Relationships>
</file>

<file path=xl/drawings/_rels/drawing8.xml.rels><Relationships xmlns="http://schemas.openxmlformats.org/package/2006/relationships"><Relationship Type="http://schemas.openxmlformats.org/officeDocument/2006/relationships/image" Target="/xl/media/image644.png" Id="rId1"/><Relationship Type="http://schemas.openxmlformats.org/officeDocument/2006/relationships/image" Target="/xl/media/image645.png" Id="rId2"/><Relationship Type="http://schemas.openxmlformats.org/officeDocument/2006/relationships/image" Target="/xl/media/image646.png" Id="rId3"/><Relationship Type="http://schemas.openxmlformats.org/officeDocument/2006/relationships/image" Target="/xl/media/image647.png" Id="rId4"/><Relationship Type="http://schemas.openxmlformats.org/officeDocument/2006/relationships/image" Target="/xl/media/image648.png" Id="rId5"/><Relationship Type="http://schemas.openxmlformats.org/officeDocument/2006/relationships/image" Target="/xl/media/image649.png" Id="rId6"/><Relationship Type="http://schemas.openxmlformats.org/officeDocument/2006/relationships/image" Target="/xl/media/image650.png" Id="rId7"/><Relationship Type="http://schemas.openxmlformats.org/officeDocument/2006/relationships/image" Target="/xl/media/image651.png" Id="rId8"/><Relationship Type="http://schemas.openxmlformats.org/officeDocument/2006/relationships/image" Target="/xl/media/image652.png" Id="rId9"/><Relationship Type="http://schemas.openxmlformats.org/officeDocument/2006/relationships/image" Target="/xl/media/image653.png" Id="rId10"/><Relationship Type="http://schemas.openxmlformats.org/officeDocument/2006/relationships/image" Target="/xl/media/image654.png" Id="rId11"/><Relationship Type="http://schemas.openxmlformats.org/officeDocument/2006/relationships/image" Target="/xl/media/image655.png" Id="rId12"/><Relationship Type="http://schemas.openxmlformats.org/officeDocument/2006/relationships/image" Target="/xl/media/image656.png" Id="rId13"/><Relationship Type="http://schemas.openxmlformats.org/officeDocument/2006/relationships/image" Target="/xl/media/image657.png" Id="rId14"/><Relationship Type="http://schemas.openxmlformats.org/officeDocument/2006/relationships/image" Target="/xl/media/image658.png" Id="rId15"/><Relationship Type="http://schemas.openxmlformats.org/officeDocument/2006/relationships/image" Target="/xl/media/image659.png" Id="rId16"/><Relationship Type="http://schemas.openxmlformats.org/officeDocument/2006/relationships/image" Target="/xl/media/image660.png" Id="rId17"/><Relationship Type="http://schemas.openxmlformats.org/officeDocument/2006/relationships/image" Target="/xl/media/image661.png" Id="rId18"/><Relationship Type="http://schemas.openxmlformats.org/officeDocument/2006/relationships/image" Target="/xl/media/image662.png" Id="rId19"/><Relationship Type="http://schemas.openxmlformats.org/officeDocument/2006/relationships/image" Target="/xl/media/image663.png" Id="rId20"/><Relationship Type="http://schemas.openxmlformats.org/officeDocument/2006/relationships/image" Target="/xl/media/image664.png" Id="rId21"/><Relationship Type="http://schemas.openxmlformats.org/officeDocument/2006/relationships/image" Target="/xl/media/image665.png" Id="rId22"/><Relationship Type="http://schemas.openxmlformats.org/officeDocument/2006/relationships/image" Target="/xl/media/image666.png" Id="rId23"/><Relationship Type="http://schemas.openxmlformats.org/officeDocument/2006/relationships/image" Target="/xl/media/image667.png" Id="rId24"/><Relationship Type="http://schemas.openxmlformats.org/officeDocument/2006/relationships/image" Target="/xl/media/image668.png" Id="rId25"/><Relationship Type="http://schemas.openxmlformats.org/officeDocument/2006/relationships/image" Target="/xl/media/image669.png" Id="rId26"/><Relationship Type="http://schemas.openxmlformats.org/officeDocument/2006/relationships/image" Target="/xl/media/image670.png" Id="rId27"/><Relationship Type="http://schemas.openxmlformats.org/officeDocument/2006/relationships/image" Target="/xl/media/image671.png" Id="rId28"/><Relationship Type="http://schemas.openxmlformats.org/officeDocument/2006/relationships/image" Target="/xl/media/image672.png" Id="rId29"/><Relationship Type="http://schemas.openxmlformats.org/officeDocument/2006/relationships/image" Target="/xl/media/image673.png" Id="rId30"/><Relationship Type="http://schemas.openxmlformats.org/officeDocument/2006/relationships/image" Target="/xl/media/image674.png" Id="rId31"/><Relationship Type="http://schemas.openxmlformats.org/officeDocument/2006/relationships/image" Target="/xl/media/image675.png" Id="rId32"/><Relationship Type="http://schemas.openxmlformats.org/officeDocument/2006/relationships/image" Target="/xl/media/image676.png" Id="rId33"/><Relationship Type="http://schemas.openxmlformats.org/officeDocument/2006/relationships/image" Target="/xl/media/image677.png" Id="rId34"/><Relationship Type="http://schemas.openxmlformats.org/officeDocument/2006/relationships/image" Target="/xl/media/image678.png" Id="rId35"/><Relationship Type="http://schemas.openxmlformats.org/officeDocument/2006/relationships/image" Target="/xl/media/image679.png" Id="rId36"/><Relationship Type="http://schemas.openxmlformats.org/officeDocument/2006/relationships/image" Target="/xl/media/image680.png" Id="rId37"/><Relationship Type="http://schemas.openxmlformats.org/officeDocument/2006/relationships/image" Target="/xl/media/image681.png" Id="rId38"/><Relationship Type="http://schemas.openxmlformats.org/officeDocument/2006/relationships/image" Target="/xl/media/image682.png" Id="rId39"/><Relationship Type="http://schemas.openxmlformats.org/officeDocument/2006/relationships/image" Target="/xl/media/image683.png" Id="rId40"/><Relationship Type="http://schemas.openxmlformats.org/officeDocument/2006/relationships/image" Target="/xl/media/image684.png" Id="rId41"/><Relationship Type="http://schemas.openxmlformats.org/officeDocument/2006/relationships/image" Target="/xl/media/image685.png" Id="rId42"/></Relationships>
</file>

<file path=xl/drawings/_rels/drawing9.xml.rels><Relationships xmlns="http://schemas.openxmlformats.org/package/2006/relationships"><Relationship Type="http://schemas.openxmlformats.org/officeDocument/2006/relationships/image" Target="/xl/media/image686.png" Id="rId1"/><Relationship Type="http://schemas.openxmlformats.org/officeDocument/2006/relationships/image" Target="/xl/media/image686.png" Id="rId2"/><Relationship Type="http://schemas.openxmlformats.org/officeDocument/2006/relationships/image" Target="/xl/media/image688.png" Id="rId3"/><Relationship Type="http://schemas.openxmlformats.org/officeDocument/2006/relationships/image" Target="/xl/media/image686.png" Id="rId4"/><Relationship Type="http://schemas.openxmlformats.org/officeDocument/2006/relationships/image" Target="/xl/media/image690.png" Id="rId5"/><Relationship Type="http://schemas.openxmlformats.org/officeDocument/2006/relationships/image" Target="/xl/media/image686.png" Id="rId6"/><Relationship Type="http://schemas.openxmlformats.org/officeDocument/2006/relationships/image" Target="/xl/media/image690.png" Id="rId7"/><Relationship Type="http://schemas.openxmlformats.org/officeDocument/2006/relationships/image" Target="/xl/media/image693.png" Id="rId8"/><Relationship Type="http://schemas.openxmlformats.org/officeDocument/2006/relationships/image" Target="/xl/media/image694.png" Id="rId9"/><Relationship Type="http://schemas.openxmlformats.org/officeDocument/2006/relationships/image" Target="/xl/media/image695.png" Id="rId10"/><Relationship Type="http://schemas.openxmlformats.org/officeDocument/2006/relationships/image" Target="/xl/media/image696.png" Id="rId11"/><Relationship Type="http://schemas.openxmlformats.org/officeDocument/2006/relationships/image" Target="/xl/media/image697.png" Id="rId12"/><Relationship Type="http://schemas.openxmlformats.org/officeDocument/2006/relationships/image" Target="/xl/media/image698.png" Id="rId13"/><Relationship Type="http://schemas.openxmlformats.org/officeDocument/2006/relationships/image" Target="/xl/media/image699.png" Id="rId14"/><Relationship Type="http://schemas.openxmlformats.org/officeDocument/2006/relationships/image" Target="/xl/media/image699.png" Id="rId15"/><Relationship Type="http://schemas.openxmlformats.org/officeDocument/2006/relationships/image" Target="/xl/media/image701.png" Id="rId16"/><Relationship Type="http://schemas.openxmlformats.org/officeDocument/2006/relationships/image" Target="/xl/media/image702.png" Id="rId17"/><Relationship Type="http://schemas.openxmlformats.org/officeDocument/2006/relationships/image" Target="/xl/media/image703.png" Id="rId18"/><Relationship Type="http://schemas.openxmlformats.org/officeDocument/2006/relationships/image" Target="/xl/media/image704.png" Id="rId19"/><Relationship Type="http://schemas.openxmlformats.org/officeDocument/2006/relationships/image" Target="/xl/media/image705.png" Id="rId20"/><Relationship Type="http://schemas.openxmlformats.org/officeDocument/2006/relationships/image" Target="/xl/media/image705.png" Id="rId21"/><Relationship Type="http://schemas.openxmlformats.org/officeDocument/2006/relationships/image" Target="/xl/media/image707.png" Id="rId22"/><Relationship Type="http://schemas.openxmlformats.org/officeDocument/2006/relationships/image" Target="/xl/media/image707.png" Id="rId23"/><Relationship Type="http://schemas.openxmlformats.org/officeDocument/2006/relationships/image" Target="/xl/media/image709.png" Id="rId24"/><Relationship Type="http://schemas.openxmlformats.org/officeDocument/2006/relationships/image" Target="/xl/media/image710.png" Id="rId25"/><Relationship Type="http://schemas.openxmlformats.org/officeDocument/2006/relationships/image" Target="/xl/media/image711.png" Id="rId26"/><Relationship Type="http://schemas.openxmlformats.org/officeDocument/2006/relationships/image" Target="/xl/media/image712.png" Id="rId27"/><Relationship Type="http://schemas.openxmlformats.org/officeDocument/2006/relationships/image" Target="/xl/media/image713.png" Id="rId28"/><Relationship Type="http://schemas.openxmlformats.org/officeDocument/2006/relationships/image" Target="/xl/media/image714.png" Id="rId29"/><Relationship Type="http://schemas.openxmlformats.org/officeDocument/2006/relationships/image" Target="/xl/media/image715.png" Id="rId30"/><Relationship Type="http://schemas.openxmlformats.org/officeDocument/2006/relationships/image" Target="/xl/media/image716.png" Id="rId31"/><Relationship Type="http://schemas.openxmlformats.org/officeDocument/2006/relationships/image" Target="/xl/media/image717.png" Id="rId32"/><Relationship Type="http://schemas.openxmlformats.org/officeDocument/2006/relationships/image" Target="/xl/media/image718.png" Id="rId33"/><Relationship Type="http://schemas.openxmlformats.org/officeDocument/2006/relationships/image" Target="/xl/media/image719.png" Id="rId34"/><Relationship Type="http://schemas.openxmlformats.org/officeDocument/2006/relationships/image" Target="/xl/media/image720.png" Id="rId35"/><Relationship Type="http://schemas.openxmlformats.org/officeDocument/2006/relationships/image" Target="/xl/media/image721.png" Id="rId36"/><Relationship Type="http://schemas.openxmlformats.org/officeDocument/2006/relationships/image" Target="/xl/media/image722.png" Id="rId37"/><Relationship Type="http://schemas.openxmlformats.org/officeDocument/2006/relationships/image" Target="/xl/media/image723.png" Id="rId38"/><Relationship Type="http://schemas.openxmlformats.org/officeDocument/2006/relationships/image" Target="/xl/media/image724.png" Id="rId39"/><Relationship Type="http://schemas.openxmlformats.org/officeDocument/2006/relationships/image" Target="/xl/media/image725.png" Id="rId40"/><Relationship Type="http://schemas.openxmlformats.org/officeDocument/2006/relationships/image" Target="/xl/media/image726.png" Id="rId41"/><Relationship Type="http://schemas.openxmlformats.org/officeDocument/2006/relationships/image" Target="/xl/media/image727.png" Id="rId42"/></Relationships>
</file>

<file path=xl/drawings/_rels/drawing10.xml.rels><Relationships xmlns="http://schemas.openxmlformats.org/package/2006/relationships"><Relationship Type="http://schemas.openxmlformats.org/officeDocument/2006/relationships/image" Target="/xl/media/image686.png" Id="rId1"/><Relationship Type="http://schemas.openxmlformats.org/officeDocument/2006/relationships/image" Target="/xl/media/image686.png" Id="rId2"/><Relationship Type="http://schemas.openxmlformats.org/officeDocument/2006/relationships/image" Target="/xl/media/image688.png" Id="rId3"/><Relationship Type="http://schemas.openxmlformats.org/officeDocument/2006/relationships/image" Target="/xl/media/image686.png" Id="rId4"/><Relationship Type="http://schemas.openxmlformats.org/officeDocument/2006/relationships/image" Target="/xl/media/image690.png" Id="rId5"/><Relationship Type="http://schemas.openxmlformats.org/officeDocument/2006/relationships/image" Target="/xl/media/image686.png" Id="rId6"/><Relationship Type="http://schemas.openxmlformats.org/officeDocument/2006/relationships/image" Target="/xl/media/image690.png" Id="rId7"/><Relationship Type="http://schemas.openxmlformats.org/officeDocument/2006/relationships/image" Target="/xl/media/image693.png" Id="rId8"/><Relationship Type="http://schemas.openxmlformats.org/officeDocument/2006/relationships/image" Target="/xl/media/image694.png" Id="rId9"/><Relationship Type="http://schemas.openxmlformats.org/officeDocument/2006/relationships/image" Target="/xl/media/image695.png" Id="rId10"/><Relationship Type="http://schemas.openxmlformats.org/officeDocument/2006/relationships/image" Target="/xl/media/image696.png" Id="rId11"/><Relationship Type="http://schemas.openxmlformats.org/officeDocument/2006/relationships/image" Target="/xl/media/image697.png" Id="rId12"/><Relationship Type="http://schemas.openxmlformats.org/officeDocument/2006/relationships/image" Target="/xl/media/image698.png" Id="rId13"/><Relationship Type="http://schemas.openxmlformats.org/officeDocument/2006/relationships/image" Target="/xl/media/image699.png" Id="rId14"/><Relationship Type="http://schemas.openxmlformats.org/officeDocument/2006/relationships/image" Target="/xl/media/image699.png" Id="rId15"/><Relationship Type="http://schemas.openxmlformats.org/officeDocument/2006/relationships/image" Target="/xl/media/image701.png" Id="rId16"/><Relationship Type="http://schemas.openxmlformats.org/officeDocument/2006/relationships/image" Target="/xl/media/image702.png" Id="rId17"/><Relationship Type="http://schemas.openxmlformats.org/officeDocument/2006/relationships/image" Target="/xl/media/image703.png" Id="rId18"/><Relationship Type="http://schemas.openxmlformats.org/officeDocument/2006/relationships/image" Target="/xl/media/image704.png" Id="rId19"/><Relationship Type="http://schemas.openxmlformats.org/officeDocument/2006/relationships/image" Target="/xl/media/image705.png" Id="rId20"/><Relationship Type="http://schemas.openxmlformats.org/officeDocument/2006/relationships/image" Target="/xl/media/image705.png" Id="rId21"/><Relationship Type="http://schemas.openxmlformats.org/officeDocument/2006/relationships/image" Target="/xl/media/image707.png" Id="rId22"/><Relationship Type="http://schemas.openxmlformats.org/officeDocument/2006/relationships/image" Target="/xl/media/image707.png" Id="rId23"/><Relationship Type="http://schemas.openxmlformats.org/officeDocument/2006/relationships/image" Target="/xl/media/image709.png" Id="rId24"/><Relationship Type="http://schemas.openxmlformats.org/officeDocument/2006/relationships/image" Target="/xl/media/image752.png" Id="rId25"/><Relationship Type="http://schemas.openxmlformats.org/officeDocument/2006/relationships/image" Target="/xl/media/image710.png" Id="rId26"/><Relationship Type="http://schemas.openxmlformats.org/officeDocument/2006/relationships/image" Target="/xl/media/image711.png" Id="rId27"/><Relationship Type="http://schemas.openxmlformats.org/officeDocument/2006/relationships/image" Target="/xl/media/image712.png" Id="rId28"/><Relationship Type="http://schemas.openxmlformats.org/officeDocument/2006/relationships/image" Target="/xl/media/image713.png" Id="rId29"/><Relationship Type="http://schemas.openxmlformats.org/officeDocument/2006/relationships/image" Target="/xl/media/image752.png" Id="rId30"/><Relationship Type="http://schemas.openxmlformats.org/officeDocument/2006/relationships/image" Target="/xl/media/image715.png" Id="rId31"/><Relationship Type="http://schemas.openxmlformats.org/officeDocument/2006/relationships/image" Target="/xl/media/image716.png" Id="rId32"/><Relationship Type="http://schemas.openxmlformats.org/officeDocument/2006/relationships/image" Target="/xl/media/image717.png" Id="rId33"/><Relationship Type="http://schemas.openxmlformats.org/officeDocument/2006/relationships/image" Target="/xl/media/image718.png" Id="rId34"/><Relationship Type="http://schemas.openxmlformats.org/officeDocument/2006/relationships/image" Target="/xl/media/image719.png" Id="rId35"/><Relationship Type="http://schemas.openxmlformats.org/officeDocument/2006/relationships/image" Target="/xl/media/image720.png" Id="rId36"/><Relationship Type="http://schemas.openxmlformats.org/officeDocument/2006/relationships/image" Target="/xl/media/image721.png" Id="rId37"/><Relationship Type="http://schemas.openxmlformats.org/officeDocument/2006/relationships/image" Target="/xl/media/image722.png" Id="rId38"/><Relationship Type="http://schemas.openxmlformats.org/officeDocument/2006/relationships/image" Target="/xl/media/image723.png" Id="rId39"/><Relationship Type="http://schemas.openxmlformats.org/officeDocument/2006/relationships/image" Target="/xl/media/image724.png" Id="rId40"/><Relationship Type="http://schemas.openxmlformats.org/officeDocument/2006/relationships/image" Target="/xl/media/image725.png" Id="rId41"/><Relationship Type="http://schemas.openxmlformats.org/officeDocument/2006/relationships/image" Target="/xl/media/image726.png" Id="rId42"/><Relationship Type="http://schemas.openxmlformats.org/officeDocument/2006/relationships/image" Target="/xl/media/image727.png" Id="rId43"/></Relationships>
</file>

<file path=xl/drawings/_rels/drawing11.xml.rels><Relationships xmlns="http://schemas.openxmlformats.org/package/2006/relationships"><Relationship Type="http://schemas.openxmlformats.org/officeDocument/2006/relationships/image" Target="/xl/media/image771.png" Id="rId1"/><Relationship Type="http://schemas.openxmlformats.org/officeDocument/2006/relationships/image" Target="/xl/media/image752.png" Id="rId2"/><Relationship Type="http://schemas.openxmlformats.org/officeDocument/2006/relationships/image" Target="/xl/media/image773.png" Id="rId3"/><Relationship Type="http://schemas.openxmlformats.org/officeDocument/2006/relationships/image" Target="/xl/media/image774.png" Id="rId4"/><Relationship Type="http://schemas.openxmlformats.org/officeDocument/2006/relationships/image" Target="/xl/media/image775.png" Id="rId5"/><Relationship Type="http://schemas.openxmlformats.org/officeDocument/2006/relationships/image" Target="/xl/media/image776.png" Id="rId6"/></Relationships>
</file>

<file path=xl/drawings/drawing1.xml><?xml version="1.0" encoding="utf-8"?>
<wsDr xmlns="http://schemas.openxmlformats.org/drawingml/2006/spreadsheetDrawing">
  <oneCellAnchor>
    <from>
      <col>4</col>
      <colOff>0</colOff>
      <row>5</row>
      <rowOff>0</rowOff>
    </from>
    <ext cx="638175" cy="533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</row>
      <rowOff>0</rowOff>
    </from>
    <ext cx="638175" cy="5334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</row>
      <rowOff>0</rowOff>
    </from>
    <ext cx="638175" cy="5334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</row>
      <rowOff>0</rowOff>
    </from>
    <ext cx="638175" cy="5334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</row>
      <rowOff>0</rowOff>
    </from>
    <ext cx="638175" cy="5334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</row>
      <rowOff>0</rowOff>
    </from>
    <ext cx="638175" cy="5334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</row>
      <rowOff>0</rowOff>
    </from>
    <ext cx="638175" cy="5334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12</row>
      <rowOff>0</rowOff>
    </from>
    <ext cx="638175" cy="5334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13</row>
      <rowOff>0</rowOff>
    </from>
    <ext cx="638175" cy="5334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14</row>
      <rowOff>0</rowOff>
    </from>
    <ext cx="638175" cy="5334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17</row>
      <rowOff>0</rowOff>
    </from>
    <ext cx="638175" cy="5334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18</row>
      <rowOff>0</rowOff>
    </from>
    <ext cx="638175" cy="5334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19</row>
      <rowOff>0</rowOff>
    </from>
    <ext cx="638175" cy="5334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20</row>
      <rowOff>0</rowOff>
    </from>
    <ext cx="638175" cy="5334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21</row>
      <rowOff>0</rowOff>
    </from>
    <ext cx="638175" cy="5334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22</row>
      <rowOff>0</rowOff>
    </from>
    <ext cx="638175" cy="5334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23</row>
      <rowOff>0</rowOff>
    </from>
    <ext cx="638175" cy="5334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24</row>
      <rowOff>0</rowOff>
    </from>
    <ext cx="638175" cy="5334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37</row>
      <rowOff>0</rowOff>
    </from>
    <ext cx="638175" cy="5334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38</row>
      <rowOff>0</rowOff>
    </from>
    <ext cx="638175" cy="5334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39</row>
      <rowOff>0</rowOff>
    </from>
    <ext cx="638175" cy="5334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40</row>
      <rowOff>0</rowOff>
    </from>
    <ext cx="638175" cy="5334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41</row>
      <rowOff>0</rowOff>
    </from>
    <ext cx="638175" cy="5334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42</row>
      <rowOff>0</rowOff>
    </from>
    <ext cx="638175" cy="5334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43</row>
      <rowOff>0</rowOff>
    </from>
    <ext cx="638175" cy="5334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44</row>
      <rowOff>0</rowOff>
    </from>
    <ext cx="638175" cy="5334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45</row>
      <rowOff>0</rowOff>
    </from>
    <ext cx="638175" cy="5334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46</row>
      <rowOff>0</rowOff>
    </from>
    <ext cx="638175" cy="5334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47</row>
      <rowOff>0</rowOff>
    </from>
    <ext cx="638175" cy="5334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48</row>
      <rowOff>0</rowOff>
    </from>
    <ext cx="638175" cy="5334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49</row>
      <rowOff>0</rowOff>
    </from>
    <ext cx="638175" cy="5334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50</row>
      <rowOff>0</rowOff>
    </from>
    <ext cx="638175" cy="5334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51</row>
      <rowOff>0</rowOff>
    </from>
    <ext cx="638175" cy="5334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52</row>
      <rowOff>0</rowOff>
    </from>
    <ext cx="638175" cy="5334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53</row>
      <rowOff>0</rowOff>
    </from>
    <ext cx="638175" cy="5334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54</row>
      <rowOff>0</rowOff>
    </from>
    <ext cx="638175" cy="5334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55</row>
      <rowOff>0</rowOff>
    </from>
    <ext cx="638175" cy="5334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56</row>
      <rowOff>0</rowOff>
    </from>
    <ext cx="638175" cy="5334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57</row>
      <rowOff>0</rowOff>
    </from>
    <ext cx="638175" cy="5334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58</row>
      <rowOff>0</rowOff>
    </from>
    <ext cx="638175" cy="5334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59</row>
      <rowOff>0</rowOff>
    </from>
    <ext cx="638175" cy="5334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60</row>
      <rowOff>0</rowOff>
    </from>
    <ext cx="638175" cy="5334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61</row>
      <rowOff>0</rowOff>
    </from>
    <ext cx="638175" cy="5334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62</row>
      <rowOff>0</rowOff>
    </from>
    <ext cx="638175" cy="5334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63</row>
      <rowOff>0</rowOff>
    </from>
    <ext cx="638175" cy="5334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64</row>
      <rowOff>0</rowOff>
    </from>
    <ext cx="638175" cy="53340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65</row>
      <rowOff>0</rowOff>
    </from>
    <ext cx="638175" cy="53340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66</row>
      <rowOff>0</rowOff>
    </from>
    <ext cx="638175" cy="5334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67</row>
      <rowOff>0</rowOff>
    </from>
    <ext cx="638175" cy="53340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69</row>
      <rowOff>0</rowOff>
    </from>
    <ext cx="638175" cy="53340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70</row>
      <rowOff>0</rowOff>
    </from>
    <ext cx="638175" cy="5334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71</row>
      <rowOff>0</rowOff>
    </from>
    <ext cx="638175" cy="53340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72</row>
      <rowOff>0</rowOff>
    </from>
    <ext cx="638175" cy="53340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73</row>
      <rowOff>0</rowOff>
    </from>
    <ext cx="638175" cy="5334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74</row>
      <rowOff>0</rowOff>
    </from>
    <ext cx="638175" cy="53340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83</row>
      <rowOff>0</rowOff>
    </from>
    <ext cx="638175" cy="53340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84</row>
      <rowOff>0</rowOff>
    </from>
    <ext cx="638175" cy="5334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85</row>
      <rowOff>0</rowOff>
    </from>
    <ext cx="638175" cy="53340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86</row>
      <rowOff>0</rowOff>
    </from>
    <ext cx="638175" cy="53340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88</row>
      <rowOff>0</rowOff>
    </from>
    <ext cx="638175" cy="5334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89</row>
      <rowOff>0</rowOff>
    </from>
    <ext cx="638175" cy="53340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90</row>
      <rowOff>0</rowOff>
    </from>
    <ext cx="638175" cy="53340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91</row>
      <rowOff>0</rowOff>
    </from>
    <ext cx="638175" cy="5334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92</row>
      <rowOff>0</rowOff>
    </from>
    <ext cx="638175" cy="533400"/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93</row>
      <rowOff>0</rowOff>
    </from>
    <ext cx="638175" cy="533400"/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95</row>
      <rowOff>0</rowOff>
    </from>
    <ext cx="638175" cy="533400"/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96</row>
      <rowOff>0</rowOff>
    </from>
    <ext cx="638175" cy="533400"/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97</row>
      <rowOff>0</rowOff>
    </from>
    <ext cx="638175" cy="533400"/>
    <pic>
      <nvPicPr>
        <cNvPr id="68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99</row>
      <rowOff>0</rowOff>
    </from>
    <ext cx="638175" cy="533400"/>
    <pic>
      <nvPicPr>
        <cNvPr id="69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100</row>
      <rowOff>0</rowOff>
    </from>
    <ext cx="638175" cy="533400"/>
    <pic>
      <nvPicPr>
        <cNvPr id="70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101</row>
      <rowOff>0</rowOff>
    </from>
    <ext cx="638175" cy="533400"/>
    <pic>
      <nvPicPr>
        <cNvPr id="71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102</row>
      <rowOff>0</rowOff>
    </from>
    <ext cx="638175" cy="533400"/>
    <pic>
      <nvPicPr>
        <cNvPr id="72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104</row>
      <rowOff>0</rowOff>
    </from>
    <ext cx="638175" cy="533400"/>
    <pic>
      <nvPicPr>
        <cNvPr id="73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105</row>
      <rowOff>0</rowOff>
    </from>
    <ext cx="638175" cy="533400"/>
    <pic>
      <nvPicPr>
        <cNvPr id="74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106</row>
      <rowOff>0</rowOff>
    </from>
    <ext cx="638175" cy="533400"/>
    <pic>
      <nvPicPr>
        <cNvPr id="75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107</row>
      <rowOff>0</rowOff>
    </from>
    <ext cx="638175" cy="533400"/>
    <pic>
      <nvPicPr>
        <cNvPr id="76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108</row>
      <rowOff>0</rowOff>
    </from>
    <ext cx="638175" cy="533400"/>
    <pic>
      <nvPicPr>
        <cNvPr id="77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109</row>
      <rowOff>0</rowOff>
    </from>
    <ext cx="638175" cy="533400"/>
    <pic>
      <nvPicPr>
        <cNvPr id="78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110</row>
      <rowOff>0</rowOff>
    </from>
    <ext cx="638175" cy="533400"/>
    <pic>
      <nvPicPr>
        <cNvPr id="79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111</row>
      <rowOff>0</rowOff>
    </from>
    <ext cx="638175" cy="533400"/>
    <pic>
      <nvPicPr>
        <cNvPr id="80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112</row>
      <rowOff>0</rowOff>
    </from>
    <ext cx="638175" cy="533400"/>
    <pic>
      <nvPicPr>
        <cNvPr id="81" name="Image 81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113</row>
      <rowOff>0</rowOff>
    </from>
    <ext cx="638175" cy="533400"/>
    <pic>
      <nvPicPr>
        <cNvPr id="82" name="Image 82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15</row>
      <rowOff>0</rowOff>
    </from>
    <ext cx="533400" cy="533400"/>
    <pic>
      <nvPicPr>
        <cNvPr id="83" name="Image 83" descr="Picture"/>
        <cNvPicPr/>
      </nvPicPr>
      <blipFill>
        <a:blip xmlns:a="http://schemas.openxmlformats.org/drawingml/2006/main" xmlns:r="http://schemas.openxmlformats.org/officeDocument/2006/relationships" cstate="print" r:embed="rId8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35</row>
      <rowOff>0</rowOff>
    </from>
    <ext cx="638175" cy="533400"/>
    <pic>
      <nvPicPr>
        <cNvPr id="84" name="Image 84" descr="Picture"/>
        <cNvPicPr/>
      </nvPicPr>
      <blipFill>
        <a:blip xmlns:a="http://schemas.openxmlformats.org/drawingml/2006/main" xmlns:r="http://schemas.openxmlformats.org/officeDocument/2006/relationships" cstate="print" r:embed="rId8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17</row>
      <rowOff>0</rowOff>
    </from>
    <ext cx="638175" cy="533400"/>
    <pic>
      <nvPicPr>
        <cNvPr id="4" name="Image 3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18</row>
      <rowOff>0</rowOff>
    </from>
    <ext cx="638175" cy="533400"/>
    <pic>
      <nvPicPr>
        <cNvPr id="5" name="Image 4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19</row>
      <rowOff>0</rowOff>
    </from>
    <ext cx="638175" cy="533400"/>
    <pic>
      <nvPicPr>
        <cNvPr id="6" name="Image 5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20</row>
      <rowOff>0</rowOff>
    </from>
    <ext cx="638175" cy="533400"/>
    <pic>
      <nvPicPr>
        <cNvPr id="7" name="Image 6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21</row>
      <rowOff>0</rowOff>
    </from>
    <ext cx="638175" cy="533400"/>
    <pic>
      <nvPicPr>
        <cNvPr id="8" name="Image 7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22</row>
      <rowOff>0</rowOff>
    </from>
    <ext cx="638175" cy="533400"/>
    <pic>
      <nvPicPr>
        <cNvPr id="9" name="Image 8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23</row>
      <rowOff>0</rowOff>
    </from>
    <ext cx="638175" cy="533400"/>
    <pic>
      <nvPicPr>
        <cNvPr id="10" name="Image 9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24</row>
      <rowOff>0</rowOff>
    </from>
    <ext cx="638175" cy="533400"/>
    <pic>
      <nvPicPr>
        <cNvPr id="11" name="Image 10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25</row>
      <rowOff>0</rowOff>
    </from>
    <ext cx="638175" cy="533400"/>
    <pic>
      <nvPicPr>
        <cNvPr id="12" name="Image 11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26</row>
      <rowOff>0</rowOff>
    </from>
    <ext cx="638175" cy="533400"/>
    <pic>
      <nvPicPr>
        <cNvPr id="13" name="Image 12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27</row>
      <rowOff>0</rowOff>
    </from>
    <ext cx="638175" cy="533400"/>
    <pic>
      <nvPicPr>
        <cNvPr id="14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28</row>
      <rowOff>0</rowOff>
    </from>
    <ext cx="638175" cy="533400"/>
    <pic>
      <nvPicPr>
        <cNvPr id="15" name="Image 14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29</row>
      <rowOff>0</rowOff>
    </from>
    <ext cx="638175" cy="533400"/>
    <pic>
      <nvPicPr>
        <cNvPr id="16" name="Image 15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31</row>
      <rowOff>0</rowOff>
    </from>
    <ext cx="638175" cy="533400"/>
    <pic>
      <nvPicPr>
        <cNvPr id="17" name="Image 16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32</row>
      <rowOff>0</rowOff>
    </from>
    <ext cx="638175" cy="533400"/>
    <pic>
      <nvPicPr>
        <cNvPr id="18" name="Image 17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33</row>
      <rowOff>0</rowOff>
    </from>
    <ext cx="638175" cy="533400"/>
    <pic>
      <nvPicPr>
        <cNvPr id="19" name="Image 18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34</row>
      <rowOff>0</rowOff>
    </from>
    <ext cx="638175" cy="533400"/>
    <pic>
      <nvPicPr>
        <cNvPr id="20" name="Image 19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36</row>
      <rowOff>0</rowOff>
    </from>
    <ext cx="638175" cy="533400"/>
    <pic>
      <nvPicPr>
        <cNvPr id="21" name="Image 20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37</row>
      <rowOff>0</rowOff>
    </from>
    <ext cx="638175" cy="533400"/>
    <pic>
      <nvPicPr>
        <cNvPr id="22" name="Image 21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38</row>
      <rowOff>0</rowOff>
    </from>
    <ext cx="638175" cy="533400"/>
    <pic>
      <nvPicPr>
        <cNvPr id="23" name="Image 22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39</row>
      <rowOff>0</rowOff>
    </from>
    <ext cx="638175" cy="533400"/>
    <pic>
      <nvPicPr>
        <cNvPr id="24" name="Image 23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40</row>
      <rowOff>0</rowOff>
    </from>
    <ext cx="638175" cy="533400"/>
    <pic>
      <nvPicPr>
        <cNvPr id="25" name="Image 24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41</row>
      <rowOff>0</rowOff>
    </from>
    <ext cx="638175" cy="533400"/>
    <pic>
      <nvPicPr>
        <cNvPr id="26" name="Image 25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42</row>
      <rowOff>0</rowOff>
    </from>
    <ext cx="638175" cy="533400"/>
    <pic>
      <nvPicPr>
        <cNvPr id="27" name="Image 26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43</row>
      <rowOff>0</rowOff>
    </from>
    <ext cx="638175" cy="533400"/>
    <pic>
      <nvPicPr>
        <cNvPr id="28" name="Image 27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44</row>
      <rowOff>0</rowOff>
    </from>
    <ext cx="638175" cy="533400"/>
    <pic>
      <nvPicPr>
        <cNvPr id="29" name="Image 28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45</row>
      <rowOff>0</rowOff>
    </from>
    <ext cx="638175" cy="533400"/>
    <pic>
      <nvPicPr>
        <cNvPr id="30" name="Image 29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46</row>
      <rowOff>0</rowOff>
    </from>
    <ext cx="638175" cy="533400"/>
    <pic>
      <nvPicPr>
        <cNvPr id="31" name="Image 30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47</row>
      <rowOff>0</rowOff>
    </from>
    <ext cx="638175" cy="533400"/>
    <pic>
      <nvPicPr>
        <cNvPr id="32" name="Image 31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48</row>
      <rowOff>0</rowOff>
    </from>
    <ext cx="638175" cy="533400"/>
    <pic>
      <nvPicPr>
        <cNvPr id="33" name="Image 32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49</row>
      <rowOff>0</rowOff>
    </from>
    <ext cx="638175" cy="533400"/>
    <pic>
      <nvPicPr>
        <cNvPr id="34" name="Image 33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50</row>
      <rowOff>0</rowOff>
    </from>
    <ext cx="638175" cy="533400"/>
    <pic>
      <nvPicPr>
        <cNvPr id="35" name="Image 34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51</row>
      <rowOff>0</rowOff>
    </from>
    <ext cx="638175" cy="533400"/>
    <pic>
      <nvPicPr>
        <cNvPr id="36" name="Image 35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52</row>
      <rowOff>0</rowOff>
    </from>
    <ext cx="638175" cy="533400"/>
    <pic>
      <nvPicPr>
        <cNvPr id="37" name="Image 36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53</row>
      <rowOff>0</rowOff>
    </from>
    <ext cx="638175" cy="533400"/>
    <pic>
      <nvPicPr>
        <cNvPr id="38" name="Image 37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54</row>
      <rowOff>0</rowOff>
    </from>
    <ext cx="638175" cy="533400"/>
    <pic>
      <nvPicPr>
        <cNvPr id="39" name="Image 38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55</row>
      <rowOff>0</rowOff>
    </from>
    <ext cx="638175" cy="533400"/>
    <pic>
      <nvPicPr>
        <cNvPr id="40" name="Image 39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56</row>
      <rowOff>0</rowOff>
    </from>
    <ext cx="638175" cy="533400"/>
    <pic>
      <nvPicPr>
        <cNvPr id="41" name="Image 40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58</row>
      <rowOff>0</rowOff>
    </from>
    <ext cx="638175" cy="533400"/>
    <pic>
      <nvPicPr>
        <cNvPr id="42" name="Image 41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59</row>
      <rowOff>0</rowOff>
    </from>
    <ext cx="638175" cy="533400"/>
    <pic>
      <nvPicPr>
        <cNvPr id="43" name="Image 42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60</row>
      <rowOff>0</rowOff>
    </from>
    <ext cx="638175" cy="533400"/>
    <pic>
      <nvPicPr>
        <cNvPr id="44" name="Image 43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61</row>
      <rowOff>0</rowOff>
    </from>
    <ext cx="638175" cy="533400"/>
    <pic>
      <nvPicPr>
        <cNvPr id="45" name="Image 44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62</row>
      <rowOff>0</rowOff>
    </from>
    <ext cx="638175" cy="533400"/>
    <pic>
      <nvPicPr>
        <cNvPr id="46" name="Image 45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63</row>
      <rowOff>0</rowOff>
    </from>
    <ext cx="638175" cy="533400"/>
    <pic>
      <nvPicPr>
        <cNvPr id="47" name="Image 46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64</row>
      <rowOff>0</rowOff>
    </from>
    <ext cx="638175" cy="533400"/>
    <pic>
      <nvPicPr>
        <cNvPr id="48" name="Image 47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65</row>
      <rowOff>0</rowOff>
    </from>
    <ext cx="638175" cy="533400"/>
    <pic>
      <nvPicPr>
        <cNvPr id="49" name="Image 48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66</row>
      <rowOff>0</rowOff>
    </from>
    <ext cx="638175" cy="533400"/>
    <pic>
      <nvPicPr>
        <cNvPr id="50" name="Image 49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67</row>
      <rowOff>0</rowOff>
    </from>
    <ext cx="638175" cy="533400"/>
    <pic>
      <nvPicPr>
        <cNvPr id="51" name="Image 50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69</row>
      <rowOff>0</rowOff>
    </from>
    <ext cx="638175" cy="533400"/>
    <pic>
      <nvPicPr>
        <cNvPr id="52" name="Image 51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70</row>
      <rowOff>0</rowOff>
    </from>
    <ext cx="638175" cy="533400"/>
    <pic>
      <nvPicPr>
        <cNvPr id="53" name="Image 52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71</row>
      <rowOff>0</rowOff>
    </from>
    <ext cx="638175" cy="533400"/>
    <pic>
      <nvPicPr>
        <cNvPr id="54" name="Image 53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72</row>
      <rowOff>0</rowOff>
    </from>
    <ext cx="638175" cy="533400"/>
    <pic>
      <nvPicPr>
        <cNvPr id="55" name="Image 54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73</row>
      <rowOff>0</rowOff>
    </from>
    <ext cx="638175" cy="533400"/>
    <pic>
      <nvPicPr>
        <cNvPr id="56" name="Image 55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74</row>
      <rowOff>0</rowOff>
    </from>
    <ext cx="638175" cy="533400"/>
    <pic>
      <nvPicPr>
        <cNvPr id="57" name="Image 56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75</row>
      <rowOff>0</rowOff>
    </from>
    <ext cx="638175" cy="533400"/>
    <pic>
      <nvPicPr>
        <cNvPr id="58" name="Image 57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76</row>
      <rowOff>0</rowOff>
    </from>
    <ext cx="638175" cy="533400"/>
    <pic>
      <nvPicPr>
        <cNvPr id="59" name="Image 58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77</row>
      <rowOff>0</rowOff>
    </from>
    <ext cx="638175" cy="533400"/>
    <pic>
      <nvPicPr>
        <cNvPr id="60" name="Image 59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79</row>
      <rowOff>0</rowOff>
    </from>
    <ext cx="800100" cy="533400"/>
    <pic>
      <nvPicPr>
        <cNvPr id="61" name="Image 60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80</row>
      <rowOff>0</rowOff>
    </from>
    <ext cx="800100" cy="533400"/>
    <pic>
      <nvPicPr>
        <cNvPr id="62" name="Image 61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81</row>
      <rowOff>0</rowOff>
    </from>
    <ext cx="800100" cy="533400"/>
    <pic>
      <nvPicPr>
        <cNvPr id="63" name="Image 62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82</row>
      <rowOff>0</rowOff>
    </from>
    <ext cx="800100" cy="533400"/>
    <pic>
      <nvPicPr>
        <cNvPr id="64" name="Image 63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83</row>
      <rowOff>0</rowOff>
    </from>
    <ext cx="800100" cy="533400"/>
    <pic>
      <nvPicPr>
        <cNvPr id="65" name="Image 64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84</row>
      <rowOff>0</rowOff>
    </from>
    <ext cx="800100" cy="533400"/>
    <pic>
      <nvPicPr>
        <cNvPr id="66" name="Image 65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85</row>
      <rowOff>0</rowOff>
    </from>
    <ext cx="800100" cy="533400"/>
    <pic>
      <nvPicPr>
        <cNvPr id="67" name="Image 66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87</row>
      <rowOff>0</rowOff>
    </from>
    <ext cx="638175" cy="533400"/>
    <pic>
      <nvPicPr>
        <cNvPr id="68" name="Image 67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88</row>
      <rowOff>0</rowOff>
    </from>
    <ext cx="638175" cy="533400"/>
    <pic>
      <nvPicPr>
        <cNvPr id="69" name="Image 68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89</row>
      <rowOff>0</rowOff>
    </from>
    <ext cx="638175" cy="533400"/>
    <pic>
      <nvPicPr>
        <cNvPr id="70" name="Image 69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90</row>
      <rowOff>0</rowOff>
    </from>
    <ext cx="638175" cy="533400"/>
    <pic>
      <nvPicPr>
        <cNvPr id="71" name="Image 70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92</row>
      <rowOff>0</rowOff>
    </from>
    <ext cx="638175" cy="533400"/>
    <pic>
      <nvPicPr>
        <cNvPr id="72" name="Image 71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93</row>
      <rowOff>0</rowOff>
    </from>
    <ext cx="638175" cy="533400"/>
    <pic>
      <nvPicPr>
        <cNvPr id="73" name="Image 72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94</row>
      <rowOff>0</rowOff>
    </from>
    <ext cx="638175" cy="533400"/>
    <pic>
      <nvPicPr>
        <cNvPr id="74" name="Image 73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95</row>
      <rowOff>0</rowOff>
    </from>
    <ext cx="638175" cy="533400"/>
    <pic>
      <nvPicPr>
        <cNvPr id="75" name="Image 74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96</row>
      <rowOff>0</rowOff>
    </from>
    <ext cx="638175" cy="533400"/>
    <pic>
      <nvPicPr>
        <cNvPr id="76" name="Image 75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97</row>
      <rowOff>0</rowOff>
    </from>
    <ext cx="638175" cy="533400"/>
    <pic>
      <nvPicPr>
        <cNvPr id="77" name="Image 76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98</row>
      <rowOff>0</rowOff>
    </from>
    <ext cx="638175" cy="533400"/>
    <pic>
      <nvPicPr>
        <cNvPr id="78" name="Image 77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99</row>
      <rowOff>0</rowOff>
    </from>
    <ext cx="638175" cy="533400"/>
    <pic>
      <nvPicPr>
        <cNvPr id="79" name="Image 78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100</row>
      <rowOff>0</rowOff>
    </from>
    <ext cx="638175" cy="533400"/>
    <pic>
      <nvPicPr>
        <cNvPr id="80" name="Image 79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102</row>
      <rowOff>0</rowOff>
    </from>
    <ext cx="638175" cy="533400"/>
    <pic>
      <nvPicPr>
        <cNvPr id="81" name="Image 80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103</row>
      <rowOff>0</rowOff>
    </from>
    <ext cx="638175" cy="533400"/>
    <pic>
      <nvPicPr>
        <cNvPr id="82" name="Image 81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104</row>
      <rowOff>0</rowOff>
    </from>
    <ext cx="638175" cy="533400"/>
    <pic>
      <nvPicPr>
        <cNvPr id="83" name="Image 82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105</row>
      <rowOff>0</rowOff>
    </from>
    <ext cx="638175" cy="533400"/>
    <pic>
      <nvPicPr>
        <cNvPr id="84" name="Image 83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106</row>
      <rowOff>0</rowOff>
    </from>
    <ext cx="638175" cy="533400"/>
    <pic>
      <nvPicPr>
        <cNvPr id="85" name="Image 84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107</row>
      <rowOff>0</rowOff>
    </from>
    <ext cx="638175" cy="533400"/>
    <pic>
      <nvPicPr>
        <cNvPr id="86" name="Image 85" descr="Picture"/>
        <cNvPicPr/>
      </nvPicPr>
      <blipFill>
        <a:blip xmlns:a="http://schemas.openxmlformats.org/drawingml/2006/main" xmlns:r="http://schemas.openxmlformats.org/officeDocument/2006/relationships" cstate="print" r:embed="rId8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108</row>
      <rowOff>0</rowOff>
    </from>
    <ext cx="638175" cy="533400"/>
    <pic>
      <nvPicPr>
        <cNvPr id="87" name="Image 86" descr="Picture"/>
        <cNvPicPr/>
      </nvPicPr>
      <blipFill>
        <a:blip xmlns:a="http://schemas.openxmlformats.org/drawingml/2006/main" xmlns:r="http://schemas.openxmlformats.org/officeDocument/2006/relationships" cstate="print" r:embed="rId8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109</row>
      <rowOff>0</rowOff>
    </from>
    <ext cx="638175" cy="533400"/>
    <pic>
      <nvPicPr>
        <cNvPr id="88" name="Image 87" descr="Picture"/>
        <cNvPicPr/>
      </nvPicPr>
      <blipFill>
        <a:blip xmlns:a="http://schemas.openxmlformats.org/drawingml/2006/main" xmlns:r="http://schemas.openxmlformats.org/officeDocument/2006/relationships" cstate="print" r:embed="rId8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110</row>
      <rowOff>0</rowOff>
    </from>
    <ext cx="638175" cy="533400"/>
    <pic>
      <nvPicPr>
        <cNvPr id="89" name="Image 88" descr="Picture"/>
        <cNvPicPr/>
      </nvPicPr>
      <blipFill>
        <a:blip xmlns:a="http://schemas.openxmlformats.org/drawingml/2006/main" xmlns:r="http://schemas.openxmlformats.org/officeDocument/2006/relationships" cstate="print" r:embed="rId8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111</row>
      <rowOff>0</rowOff>
    </from>
    <ext cx="638175" cy="533400"/>
    <pic>
      <nvPicPr>
        <cNvPr id="90" name="Image 89" descr="Picture"/>
        <cNvPicPr/>
      </nvPicPr>
      <blipFill>
        <a:blip xmlns:a="http://schemas.openxmlformats.org/drawingml/2006/main" xmlns:r="http://schemas.openxmlformats.org/officeDocument/2006/relationships" cstate="print" r:embed="rId8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112</row>
      <rowOff>0</rowOff>
    </from>
    <ext cx="638175" cy="533400"/>
    <pic>
      <nvPicPr>
        <cNvPr id="91" name="Image 90" descr="Picture"/>
        <cNvPicPr/>
      </nvPicPr>
      <blipFill>
        <a:blip xmlns:a="http://schemas.openxmlformats.org/drawingml/2006/main" xmlns:r="http://schemas.openxmlformats.org/officeDocument/2006/relationships" cstate="print" r:embed="rId8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113</row>
      <rowOff>0</rowOff>
    </from>
    <ext cx="638175" cy="533400"/>
    <pic>
      <nvPicPr>
        <cNvPr id="92" name="Image 91" descr="Picture"/>
        <cNvPicPr/>
      </nvPicPr>
      <blipFill>
        <a:blip xmlns:a="http://schemas.openxmlformats.org/drawingml/2006/main" xmlns:r="http://schemas.openxmlformats.org/officeDocument/2006/relationships" cstate="print" r:embed="rId8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114</row>
      <rowOff>0</rowOff>
    </from>
    <ext cx="638175" cy="533400"/>
    <pic>
      <nvPicPr>
        <cNvPr id="93" name="Image 92" descr="Picture"/>
        <cNvPicPr/>
      </nvPicPr>
      <blipFill>
        <a:blip xmlns:a="http://schemas.openxmlformats.org/drawingml/2006/main" xmlns:r="http://schemas.openxmlformats.org/officeDocument/2006/relationships" cstate="print" r:embed="rId9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115</row>
      <rowOff>0</rowOff>
    </from>
    <ext cx="638175" cy="533400"/>
    <pic>
      <nvPicPr>
        <cNvPr id="94" name="Image 93" descr="Picture"/>
        <cNvPicPr/>
      </nvPicPr>
      <blipFill>
        <a:blip xmlns:a="http://schemas.openxmlformats.org/drawingml/2006/main" xmlns:r="http://schemas.openxmlformats.org/officeDocument/2006/relationships" cstate="print" r:embed="rId9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116</row>
      <rowOff>0</rowOff>
    </from>
    <ext cx="638175" cy="533400"/>
    <pic>
      <nvPicPr>
        <cNvPr id="95" name="Image 94" descr="Picture"/>
        <cNvPicPr/>
      </nvPicPr>
      <blipFill>
        <a:blip xmlns:a="http://schemas.openxmlformats.org/drawingml/2006/main" xmlns:r="http://schemas.openxmlformats.org/officeDocument/2006/relationships" cstate="print" r:embed="rId9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117</row>
      <rowOff>0</rowOff>
    </from>
    <ext cx="638175" cy="533400"/>
    <pic>
      <nvPicPr>
        <cNvPr id="96" name="Image 95" descr="Picture"/>
        <cNvPicPr/>
      </nvPicPr>
      <blipFill>
        <a:blip xmlns:a="http://schemas.openxmlformats.org/drawingml/2006/main" xmlns:r="http://schemas.openxmlformats.org/officeDocument/2006/relationships" cstate="print" r:embed="rId9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118</row>
      <rowOff>0</rowOff>
    </from>
    <ext cx="638175" cy="533400"/>
    <pic>
      <nvPicPr>
        <cNvPr id="97" name="Image 96" descr="Picture"/>
        <cNvPicPr/>
      </nvPicPr>
      <blipFill>
        <a:blip xmlns:a="http://schemas.openxmlformats.org/drawingml/2006/main" xmlns:r="http://schemas.openxmlformats.org/officeDocument/2006/relationships" cstate="print" r:embed="rId9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119</row>
      <rowOff>0</rowOff>
    </from>
    <ext cx="638175" cy="533400"/>
    <pic>
      <nvPicPr>
        <cNvPr id="98" name="Image 97" descr="Picture"/>
        <cNvPicPr/>
      </nvPicPr>
      <blipFill>
        <a:blip xmlns:a="http://schemas.openxmlformats.org/drawingml/2006/main" xmlns:r="http://schemas.openxmlformats.org/officeDocument/2006/relationships" cstate="print" r:embed="rId9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4</col>
      <colOff>0</colOff>
      <row>5</row>
      <rowOff>0</rowOff>
    </from>
    <ext cx="533400" cy="533400"/>
    <pic>
      <nvPicPr>
        <cNvPr id="96" name="Image 96" descr="Picture"/>
        <cNvPicPr/>
      </nvPicPr>
      <blipFill>
        <a:blip xmlns:a="http://schemas.openxmlformats.org/drawingml/2006/main" xmlns:r="http://schemas.openxmlformats.org/officeDocument/2006/relationships" cstate="print" r:embed="rId9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6</row>
      <rowOff>0</rowOff>
    </from>
    <ext cx="533400" cy="533400"/>
    <pic>
      <nvPicPr>
        <cNvPr id="97" name="Image 97" descr="Picture"/>
        <cNvPicPr/>
      </nvPicPr>
      <blipFill>
        <a:blip xmlns:a="http://schemas.openxmlformats.org/drawingml/2006/main" xmlns:r="http://schemas.openxmlformats.org/officeDocument/2006/relationships" cstate="print" r:embed="rId9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7</row>
      <rowOff>0</rowOff>
    </from>
    <ext cx="533400" cy="533400"/>
    <pic>
      <nvPicPr>
        <cNvPr id="98" name="Image 98" descr="Picture"/>
        <cNvPicPr/>
      </nvPicPr>
      <blipFill>
        <a:blip xmlns:a="http://schemas.openxmlformats.org/drawingml/2006/main" xmlns:r="http://schemas.openxmlformats.org/officeDocument/2006/relationships" cstate="print" r:embed="rId9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8</row>
      <rowOff>0</rowOff>
    </from>
    <ext cx="533400" cy="533400"/>
    <pic>
      <nvPicPr>
        <cNvPr id="99" name="Image 99" descr="Picture"/>
        <cNvPicPr/>
      </nvPicPr>
      <blipFill>
        <a:blip xmlns:a="http://schemas.openxmlformats.org/drawingml/2006/main" xmlns:r="http://schemas.openxmlformats.org/officeDocument/2006/relationships" cstate="print" r:embed="rId9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9</row>
      <rowOff>0</rowOff>
    </from>
    <ext cx="533400" cy="533400"/>
    <pic>
      <nvPicPr>
        <cNvPr id="100" name="Image 100" descr="Picture"/>
        <cNvPicPr/>
      </nvPicPr>
      <blipFill>
        <a:blip xmlns:a="http://schemas.openxmlformats.org/drawingml/2006/main" xmlns:r="http://schemas.openxmlformats.org/officeDocument/2006/relationships" cstate="print" r:embed="rId10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10</row>
      <rowOff>0</rowOff>
    </from>
    <ext cx="533400" cy="533400"/>
    <pic>
      <nvPicPr>
        <cNvPr id="101" name="Image 101" descr="Picture"/>
        <cNvPicPr/>
      </nvPicPr>
      <blipFill>
        <a:blip xmlns:a="http://schemas.openxmlformats.org/drawingml/2006/main" xmlns:r="http://schemas.openxmlformats.org/officeDocument/2006/relationships" cstate="print" r:embed="rId10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11</row>
      <rowOff>0</rowOff>
    </from>
    <ext cx="533400" cy="533400"/>
    <pic>
      <nvPicPr>
        <cNvPr id="102" name="Image 102" descr="Picture"/>
        <cNvPicPr/>
      </nvPicPr>
      <blipFill>
        <a:blip xmlns:a="http://schemas.openxmlformats.org/drawingml/2006/main" xmlns:r="http://schemas.openxmlformats.org/officeDocument/2006/relationships" cstate="print" r:embed="rId10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12</row>
      <rowOff>0</rowOff>
    </from>
    <ext cx="533400" cy="533400"/>
    <pic>
      <nvPicPr>
        <cNvPr id="103" name="Image 103" descr="Picture"/>
        <cNvPicPr/>
      </nvPicPr>
      <blipFill>
        <a:blip xmlns:a="http://schemas.openxmlformats.org/drawingml/2006/main" xmlns:r="http://schemas.openxmlformats.org/officeDocument/2006/relationships" cstate="print" r:embed="rId10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13</row>
      <rowOff>0</rowOff>
    </from>
    <ext cx="533400" cy="533400"/>
    <pic>
      <nvPicPr>
        <cNvPr id="104" name="Image 104" descr="Picture"/>
        <cNvPicPr/>
      </nvPicPr>
      <blipFill>
        <a:blip xmlns:a="http://schemas.openxmlformats.org/drawingml/2006/main" xmlns:r="http://schemas.openxmlformats.org/officeDocument/2006/relationships" cstate="print" r:embed="rId10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15</row>
      <rowOff>0</rowOff>
    </from>
    <ext cx="638175" cy="533400"/>
    <pic>
      <nvPicPr>
        <cNvPr id="105" name="Image 105" descr="Picture"/>
        <cNvPicPr/>
      </nvPicPr>
      <blipFill>
        <a:blip xmlns:a="http://schemas.openxmlformats.org/drawingml/2006/main" xmlns:r="http://schemas.openxmlformats.org/officeDocument/2006/relationships" cstate="print" r:embed="rId10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0</colOff>
      <row>16</row>
      <rowOff>0</rowOff>
    </from>
    <ext cx="638175" cy="533400"/>
    <pic>
      <nvPicPr>
        <cNvPr id="106" name="Image 106" descr="Picture"/>
        <cNvPicPr/>
      </nvPicPr>
      <blipFill>
        <a:blip xmlns:a="http://schemas.openxmlformats.org/drawingml/2006/main" xmlns:r="http://schemas.openxmlformats.org/officeDocument/2006/relationships" cstate="print" r:embed="rId10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5</row>
      <rowOff>0</rowOff>
    </from>
    <ext cx="638175" cy="533400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</row>
      <rowOff>0</rowOff>
    </from>
    <ext cx="533400" cy="533400"/>
    <pic>
      <nvPicPr>
        <cNvPr id="3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</row>
      <rowOff>0</rowOff>
    </from>
    <ext cx="533400" cy="533400"/>
    <pic>
      <nvPicPr>
        <cNvPr id="4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</row>
      <rowOff>0</rowOff>
    </from>
    <ext cx="533400" cy="533400"/>
    <pic>
      <nvPicPr>
        <cNvPr id="5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10</row>
      <rowOff>0</rowOff>
    </from>
    <ext cx="533400" cy="533400"/>
    <pic>
      <nvPicPr>
        <cNvPr id="6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</row>
      <rowOff>0</rowOff>
    </from>
    <ext cx="638175" cy="533400"/>
    <pic>
      <nvPicPr>
        <cNvPr id="7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12</row>
      <rowOff>0</rowOff>
    </from>
    <ext cx="533400" cy="533400"/>
    <pic>
      <nvPicPr>
        <cNvPr id="8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13</row>
      <rowOff>0</rowOff>
    </from>
    <ext cx="533400" cy="533400"/>
    <pic>
      <nvPicPr>
        <cNvPr id="9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</row>
      <rowOff>0</rowOff>
    </from>
    <ext cx="533400" cy="533400"/>
    <pic>
      <nvPicPr>
        <cNvPr id="10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</row>
      <rowOff>0</rowOff>
    </from>
    <ext cx="533400" cy="533400"/>
    <pic>
      <nvPicPr>
        <cNvPr id="11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</row>
      <rowOff>0</rowOff>
    </from>
    <ext cx="533400" cy="533400"/>
    <pic>
      <nvPicPr>
        <cNvPr id="12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</row>
      <rowOff>0</rowOff>
    </from>
    <ext cx="638175" cy="533400"/>
    <pic>
      <nvPicPr>
        <cNvPr id="13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18</row>
      <rowOff>0</rowOff>
    </from>
    <ext cx="533400" cy="533400"/>
    <pic>
      <nvPicPr>
        <cNvPr id="14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19</row>
      <rowOff>0</rowOff>
    </from>
    <ext cx="533400" cy="533400"/>
    <pic>
      <nvPicPr>
        <cNvPr id="15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20</row>
      <rowOff>0</rowOff>
    </from>
    <ext cx="533400" cy="533400"/>
    <pic>
      <nvPicPr>
        <cNvPr id="16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21</row>
      <rowOff>0</rowOff>
    </from>
    <ext cx="533400" cy="533400"/>
    <pic>
      <nvPicPr>
        <cNvPr id="17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22</row>
      <rowOff>0</rowOff>
    </from>
    <ext cx="533400" cy="533400"/>
    <pic>
      <nvPicPr>
        <cNvPr id="18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23</row>
      <rowOff>0</rowOff>
    </from>
    <ext cx="533400" cy="533400"/>
    <pic>
      <nvPicPr>
        <cNvPr id="19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24</row>
      <rowOff>0</rowOff>
    </from>
    <ext cx="533400" cy="533400"/>
    <pic>
      <nvPicPr>
        <cNvPr id="20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25</row>
      <rowOff>0</rowOff>
    </from>
    <ext cx="533400" cy="533400"/>
    <pic>
      <nvPicPr>
        <cNvPr id="21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26</row>
      <rowOff>0</rowOff>
    </from>
    <ext cx="638175" cy="533400"/>
    <pic>
      <nvPicPr>
        <cNvPr id="22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27</row>
      <rowOff>0</rowOff>
    </from>
    <ext cx="638175" cy="533400"/>
    <pic>
      <nvPicPr>
        <cNvPr id="23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28</row>
      <rowOff>0</rowOff>
    </from>
    <ext cx="533400" cy="533400"/>
    <pic>
      <nvPicPr>
        <cNvPr id="24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29</row>
      <rowOff>0</rowOff>
    </from>
    <ext cx="638175" cy="533400"/>
    <pic>
      <nvPicPr>
        <cNvPr id="25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30</row>
      <rowOff>0</rowOff>
    </from>
    <ext cx="533400" cy="533400"/>
    <pic>
      <nvPicPr>
        <cNvPr id="26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31</row>
      <rowOff>0</rowOff>
    </from>
    <ext cx="533400" cy="533400"/>
    <pic>
      <nvPicPr>
        <cNvPr id="27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32</row>
      <rowOff>0</rowOff>
    </from>
    <ext cx="638175" cy="533400"/>
    <pic>
      <nvPicPr>
        <cNvPr id="28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34</row>
      <rowOff>0</rowOff>
    </from>
    <ext cx="533400" cy="533400"/>
    <pic>
      <nvPicPr>
        <cNvPr id="29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35</row>
      <rowOff>0</rowOff>
    </from>
    <ext cx="533400" cy="533400"/>
    <pic>
      <nvPicPr>
        <cNvPr id="30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36</row>
      <rowOff>0</rowOff>
    </from>
    <ext cx="533400" cy="533400"/>
    <pic>
      <nvPicPr>
        <cNvPr id="31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37</row>
      <rowOff>0</rowOff>
    </from>
    <ext cx="533400" cy="533400"/>
    <pic>
      <nvPicPr>
        <cNvPr id="32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38</row>
      <rowOff>0</rowOff>
    </from>
    <ext cx="533400" cy="533400"/>
    <pic>
      <nvPicPr>
        <cNvPr id="33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39</row>
      <rowOff>0</rowOff>
    </from>
    <ext cx="533400" cy="533400"/>
    <pic>
      <nvPicPr>
        <cNvPr id="34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40</row>
      <rowOff>0</rowOff>
    </from>
    <ext cx="533400" cy="533400"/>
    <pic>
      <nvPicPr>
        <cNvPr id="35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41</row>
      <rowOff>0</rowOff>
    </from>
    <ext cx="533400" cy="533400"/>
    <pic>
      <nvPicPr>
        <cNvPr id="36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42</row>
      <rowOff>0</rowOff>
    </from>
    <ext cx="533400" cy="533400"/>
    <pic>
      <nvPicPr>
        <cNvPr id="37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43</row>
      <rowOff>0</rowOff>
    </from>
    <ext cx="533400" cy="533400"/>
    <pic>
      <nvPicPr>
        <cNvPr id="38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44</row>
      <rowOff>0</rowOff>
    </from>
    <ext cx="638175" cy="533400"/>
    <pic>
      <nvPicPr>
        <cNvPr id="39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45</row>
      <rowOff>0</rowOff>
    </from>
    <ext cx="533400" cy="533400"/>
    <pic>
      <nvPicPr>
        <cNvPr id="40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46</row>
      <rowOff>0</rowOff>
    </from>
    <ext cx="533400" cy="533400"/>
    <pic>
      <nvPicPr>
        <cNvPr id="41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47</row>
      <rowOff>0</rowOff>
    </from>
    <ext cx="533400" cy="533400"/>
    <pic>
      <nvPicPr>
        <cNvPr id="42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48</row>
      <rowOff>0</rowOff>
    </from>
    <ext cx="638175" cy="533400"/>
    <pic>
      <nvPicPr>
        <cNvPr id="43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49</row>
      <rowOff>0</rowOff>
    </from>
    <ext cx="533400" cy="533400"/>
    <pic>
      <nvPicPr>
        <cNvPr id="44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50</row>
      <rowOff>0</rowOff>
    </from>
    <ext cx="533400" cy="533400"/>
    <pic>
      <nvPicPr>
        <cNvPr id="45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51</row>
      <rowOff>0</rowOff>
    </from>
    <ext cx="638175" cy="533400"/>
    <pic>
      <nvPicPr>
        <cNvPr id="46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52</row>
      <rowOff>0</rowOff>
    </from>
    <ext cx="533400" cy="533400"/>
    <pic>
      <nvPicPr>
        <cNvPr id="47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53</row>
      <rowOff>0</rowOff>
    </from>
    <ext cx="533400" cy="533400"/>
    <pic>
      <nvPicPr>
        <cNvPr id="48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54</row>
      <rowOff>0</rowOff>
    </from>
    <ext cx="533400" cy="533400"/>
    <pic>
      <nvPicPr>
        <cNvPr id="49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55</row>
      <rowOff>0</rowOff>
    </from>
    <ext cx="638175" cy="533400"/>
    <pic>
      <nvPicPr>
        <cNvPr id="50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56</row>
      <rowOff>0</rowOff>
    </from>
    <ext cx="638175" cy="533400"/>
    <pic>
      <nvPicPr>
        <cNvPr id="51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57</row>
      <rowOff>0</rowOff>
    </from>
    <ext cx="638175" cy="533400"/>
    <pic>
      <nvPicPr>
        <cNvPr id="52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58</row>
      <rowOff>0</rowOff>
    </from>
    <ext cx="638175" cy="533400"/>
    <pic>
      <nvPicPr>
        <cNvPr id="53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59</row>
      <rowOff>0</rowOff>
    </from>
    <ext cx="638175" cy="533400"/>
    <pic>
      <nvPicPr>
        <cNvPr id="54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60</row>
      <rowOff>0</rowOff>
    </from>
    <ext cx="638175" cy="533400"/>
    <pic>
      <nvPicPr>
        <cNvPr id="55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61</row>
      <rowOff>0</rowOff>
    </from>
    <ext cx="638175" cy="533400"/>
    <pic>
      <nvPicPr>
        <cNvPr id="56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62</row>
      <rowOff>0</rowOff>
    </from>
    <ext cx="638175" cy="533400"/>
    <pic>
      <nvPicPr>
        <cNvPr id="57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63</row>
      <rowOff>0</rowOff>
    </from>
    <ext cx="590550" cy="533400"/>
    <pic>
      <nvPicPr>
        <cNvPr id="58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64</row>
      <rowOff>0</rowOff>
    </from>
    <ext cx="590550" cy="533400"/>
    <pic>
      <nvPicPr>
        <cNvPr id="59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65</row>
      <rowOff>0</rowOff>
    </from>
    <ext cx="590550" cy="533400"/>
    <pic>
      <nvPicPr>
        <cNvPr id="60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66</row>
      <rowOff>0</rowOff>
    </from>
    <ext cx="590550" cy="533400"/>
    <pic>
      <nvPicPr>
        <cNvPr id="61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68</row>
      <rowOff>0</rowOff>
    </from>
    <ext cx="533400" cy="533400"/>
    <pic>
      <nvPicPr>
        <cNvPr id="62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69</row>
      <rowOff>0</rowOff>
    </from>
    <ext cx="533400" cy="533400"/>
    <pic>
      <nvPicPr>
        <cNvPr id="63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70</row>
      <rowOff>0</rowOff>
    </from>
    <ext cx="533400" cy="533400"/>
    <pic>
      <nvPicPr>
        <cNvPr id="64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71</row>
      <rowOff>0</rowOff>
    </from>
    <ext cx="533400" cy="533400"/>
    <pic>
      <nvPicPr>
        <cNvPr id="65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72</row>
      <rowOff>0</rowOff>
    </from>
    <ext cx="533400" cy="533400"/>
    <pic>
      <nvPicPr>
        <cNvPr id="66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73</row>
      <rowOff>0</rowOff>
    </from>
    <ext cx="533400" cy="533400"/>
    <pic>
      <nvPicPr>
        <cNvPr id="67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74</row>
      <rowOff>0</rowOff>
    </from>
    <ext cx="533400" cy="533400"/>
    <pic>
      <nvPicPr>
        <cNvPr id="68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75</row>
      <rowOff>0</rowOff>
    </from>
    <ext cx="533400" cy="533400"/>
    <pic>
      <nvPicPr>
        <cNvPr id="69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76</row>
      <rowOff>0</rowOff>
    </from>
    <ext cx="533400" cy="533400"/>
    <pic>
      <nvPicPr>
        <cNvPr id="70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77</row>
      <rowOff>0</rowOff>
    </from>
    <ext cx="533400" cy="533400"/>
    <pic>
      <nvPicPr>
        <cNvPr id="71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78</row>
      <rowOff>0</rowOff>
    </from>
    <ext cx="533400" cy="533400"/>
    <pic>
      <nvPicPr>
        <cNvPr id="72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79</row>
      <rowOff>0</rowOff>
    </from>
    <ext cx="533400" cy="533400"/>
    <pic>
      <nvPicPr>
        <cNvPr id="73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80</row>
      <rowOff>0</rowOff>
    </from>
    <ext cx="533400" cy="533400"/>
    <pic>
      <nvPicPr>
        <cNvPr id="74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81</row>
      <rowOff>0</rowOff>
    </from>
    <ext cx="533400" cy="533400"/>
    <pic>
      <nvPicPr>
        <cNvPr id="75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82</row>
      <rowOff>0</rowOff>
    </from>
    <ext cx="638175" cy="533400"/>
    <pic>
      <nvPicPr>
        <cNvPr id="76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85</row>
      <rowOff>0</rowOff>
    </from>
    <ext cx="638175" cy="533400"/>
    <pic>
      <nvPicPr>
        <cNvPr id="78" name="Image 77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86</row>
      <rowOff>0</rowOff>
    </from>
    <ext cx="638175" cy="533400"/>
    <pic>
      <nvPicPr>
        <cNvPr id="79" name="Image 78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87</row>
      <rowOff>0</rowOff>
    </from>
    <ext cx="638175" cy="533400"/>
    <pic>
      <nvPicPr>
        <cNvPr id="80" name="Image 79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88</row>
      <rowOff>0</rowOff>
    </from>
    <ext cx="638175" cy="533400"/>
    <pic>
      <nvPicPr>
        <cNvPr id="81" name="Image 80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89</row>
      <rowOff>0</rowOff>
    </from>
    <ext cx="638175" cy="533400"/>
    <pic>
      <nvPicPr>
        <cNvPr id="82" name="Image 81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90</row>
      <rowOff>0</rowOff>
    </from>
    <ext cx="638175" cy="533400"/>
    <pic>
      <nvPicPr>
        <cNvPr id="83" name="Image 82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91</row>
      <rowOff>0</rowOff>
    </from>
    <ext cx="638175" cy="533400"/>
    <pic>
      <nvPicPr>
        <cNvPr id="84" name="Image 83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92</row>
      <rowOff>0</rowOff>
    </from>
    <ext cx="638175" cy="533400"/>
    <pic>
      <nvPicPr>
        <cNvPr id="85" name="Image 84" descr="Picture"/>
        <cNvPicPr/>
      </nvPicPr>
      <blipFill>
        <a:blip xmlns:a="http://schemas.openxmlformats.org/drawingml/2006/main" xmlns:r="http://schemas.openxmlformats.org/officeDocument/2006/relationships" cstate="print" r:embed="rId8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93</row>
      <rowOff>0</rowOff>
    </from>
    <ext cx="638175" cy="533400"/>
    <pic>
      <nvPicPr>
        <cNvPr id="86" name="Image 85" descr="Picture"/>
        <cNvPicPr/>
      </nvPicPr>
      <blipFill>
        <a:blip xmlns:a="http://schemas.openxmlformats.org/drawingml/2006/main" xmlns:r="http://schemas.openxmlformats.org/officeDocument/2006/relationships" cstate="print" r:embed="rId8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94</row>
      <rowOff>0</rowOff>
    </from>
    <ext cx="638175" cy="533400"/>
    <pic>
      <nvPicPr>
        <cNvPr id="87" name="Image 86" descr="Picture"/>
        <cNvPicPr/>
      </nvPicPr>
      <blipFill>
        <a:blip xmlns:a="http://schemas.openxmlformats.org/drawingml/2006/main" xmlns:r="http://schemas.openxmlformats.org/officeDocument/2006/relationships" cstate="print" r:embed="rId8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95</row>
      <rowOff>0</rowOff>
    </from>
    <ext cx="638175" cy="533400"/>
    <pic>
      <nvPicPr>
        <cNvPr id="88" name="Image 87" descr="Picture"/>
        <cNvPicPr/>
      </nvPicPr>
      <blipFill>
        <a:blip xmlns:a="http://schemas.openxmlformats.org/drawingml/2006/main" xmlns:r="http://schemas.openxmlformats.org/officeDocument/2006/relationships" cstate="print" r:embed="rId8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96</row>
      <rowOff>0</rowOff>
    </from>
    <ext cx="638175" cy="533400"/>
    <pic>
      <nvPicPr>
        <cNvPr id="89" name="Image 88" descr="Picture"/>
        <cNvPicPr/>
      </nvPicPr>
      <blipFill>
        <a:blip xmlns:a="http://schemas.openxmlformats.org/drawingml/2006/main" xmlns:r="http://schemas.openxmlformats.org/officeDocument/2006/relationships" cstate="print" r:embed="rId8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97</row>
      <rowOff>0</rowOff>
    </from>
    <ext cx="638175" cy="533400"/>
    <pic>
      <nvPicPr>
        <cNvPr id="90" name="Image 89" descr="Picture"/>
        <cNvPicPr/>
      </nvPicPr>
      <blipFill>
        <a:blip xmlns:a="http://schemas.openxmlformats.org/drawingml/2006/main" xmlns:r="http://schemas.openxmlformats.org/officeDocument/2006/relationships" cstate="print" r:embed="rId8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98</row>
      <rowOff>0</rowOff>
    </from>
    <ext cx="638175" cy="533400"/>
    <pic>
      <nvPicPr>
        <cNvPr id="91" name="Image 90" descr="Picture"/>
        <cNvPicPr/>
      </nvPicPr>
      <blipFill>
        <a:blip xmlns:a="http://schemas.openxmlformats.org/drawingml/2006/main" xmlns:r="http://schemas.openxmlformats.org/officeDocument/2006/relationships" cstate="print" r:embed="rId8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99</row>
      <rowOff>0</rowOff>
    </from>
    <ext cx="638175" cy="533400"/>
    <pic>
      <nvPicPr>
        <cNvPr id="92" name="Image 91" descr="Picture"/>
        <cNvPicPr/>
      </nvPicPr>
      <blipFill>
        <a:blip xmlns:a="http://schemas.openxmlformats.org/drawingml/2006/main" xmlns:r="http://schemas.openxmlformats.org/officeDocument/2006/relationships" cstate="print" r:embed="rId9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100</row>
      <rowOff>0</rowOff>
    </from>
    <ext cx="638175" cy="533400"/>
    <pic>
      <nvPicPr>
        <cNvPr id="93" name="Image 92" descr="Picture"/>
        <cNvPicPr/>
      </nvPicPr>
      <blipFill>
        <a:blip xmlns:a="http://schemas.openxmlformats.org/drawingml/2006/main" xmlns:r="http://schemas.openxmlformats.org/officeDocument/2006/relationships" cstate="print" r:embed="rId9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101</row>
      <rowOff>0</rowOff>
    </from>
    <ext cx="638175" cy="533400"/>
    <pic>
      <nvPicPr>
        <cNvPr id="94" name="Image 93" descr="Picture"/>
        <cNvPicPr/>
      </nvPicPr>
      <blipFill>
        <a:blip xmlns:a="http://schemas.openxmlformats.org/drawingml/2006/main" xmlns:r="http://schemas.openxmlformats.org/officeDocument/2006/relationships" cstate="print" r:embed="rId9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102</row>
      <rowOff>0</rowOff>
    </from>
    <ext cx="638175" cy="533400"/>
    <pic>
      <nvPicPr>
        <cNvPr id="95" name="Image 94" descr="Picture"/>
        <cNvPicPr/>
      </nvPicPr>
      <blipFill>
        <a:blip xmlns:a="http://schemas.openxmlformats.org/drawingml/2006/main" xmlns:r="http://schemas.openxmlformats.org/officeDocument/2006/relationships" cstate="print" r:embed="rId9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103</row>
      <rowOff>0</rowOff>
    </from>
    <ext cx="638175" cy="533400"/>
    <pic>
      <nvPicPr>
        <cNvPr id="96" name="Image 95" descr="Picture"/>
        <cNvPicPr/>
      </nvPicPr>
      <blipFill>
        <a:blip xmlns:a="http://schemas.openxmlformats.org/drawingml/2006/main" xmlns:r="http://schemas.openxmlformats.org/officeDocument/2006/relationships" cstate="print" r:embed="rId9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105</row>
      <rowOff>0</rowOff>
    </from>
    <ext cx="533400" cy="533400"/>
    <pic>
      <nvPicPr>
        <cNvPr id="97" name="Image 96" descr="Picture"/>
        <cNvPicPr/>
      </nvPicPr>
      <blipFill>
        <a:blip xmlns:a="http://schemas.openxmlformats.org/drawingml/2006/main" xmlns:r="http://schemas.openxmlformats.org/officeDocument/2006/relationships" cstate="print" r:embed="rId9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106</row>
      <rowOff>0</rowOff>
    </from>
    <ext cx="533400" cy="533400"/>
    <pic>
      <nvPicPr>
        <cNvPr id="98" name="Image 97" descr="Picture"/>
        <cNvPicPr/>
      </nvPicPr>
      <blipFill>
        <a:blip xmlns:a="http://schemas.openxmlformats.org/drawingml/2006/main" xmlns:r="http://schemas.openxmlformats.org/officeDocument/2006/relationships" cstate="print" r:embed="rId9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107</row>
      <rowOff>0</rowOff>
    </from>
    <ext cx="533400" cy="533400"/>
    <pic>
      <nvPicPr>
        <cNvPr id="99" name="Image 98" descr="Picture"/>
        <cNvPicPr/>
      </nvPicPr>
      <blipFill>
        <a:blip xmlns:a="http://schemas.openxmlformats.org/drawingml/2006/main" xmlns:r="http://schemas.openxmlformats.org/officeDocument/2006/relationships" cstate="print" r:embed="rId9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108</row>
      <rowOff>0</rowOff>
    </from>
    <ext cx="533400" cy="533400"/>
    <pic>
      <nvPicPr>
        <cNvPr id="100" name="Image 99" descr="Picture"/>
        <cNvPicPr/>
      </nvPicPr>
      <blipFill>
        <a:blip xmlns:a="http://schemas.openxmlformats.org/drawingml/2006/main" xmlns:r="http://schemas.openxmlformats.org/officeDocument/2006/relationships" cstate="print" r:embed="rId9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109</row>
      <rowOff>0</rowOff>
    </from>
    <ext cx="533400" cy="533400"/>
    <pic>
      <nvPicPr>
        <cNvPr id="101" name="Image 100" descr="Picture"/>
        <cNvPicPr/>
      </nvPicPr>
      <blipFill>
        <a:blip xmlns:a="http://schemas.openxmlformats.org/drawingml/2006/main" xmlns:r="http://schemas.openxmlformats.org/officeDocument/2006/relationships" cstate="print" r:embed="rId9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110</row>
      <rowOff>0</rowOff>
    </from>
    <ext cx="533400" cy="533400"/>
    <pic>
      <nvPicPr>
        <cNvPr id="102" name="Image 101" descr="Picture"/>
        <cNvPicPr/>
      </nvPicPr>
      <blipFill>
        <a:blip xmlns:a="http://schemas.openxmlformats.org/drawingml/2006/main" xmlns:r="http://schemas.openxmlformats.org/officeDocument/2006/relationships" cstate="print" r:embed="rId10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111</row>
      <rowOff>0</rowOff>
    </from>
    <ext cx="533400" cy="533400"/>
    <pic>
      <nvPicPr>
        <cNvPr id="103" name="Image 102" descr="Picture"/>
        <cNvPicPr/>
      </nvPicPr>
      <blipFill>
        <a:blip xmlns:a="http://schemas.openxmlformats.org/drawingml/2006/main" xmlns:r="http://schemas.openxmlformats.org/officeDocument/2006/relationships" cstate="print" r:embed="rId10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112</row>
      <rowOff>0</rowOff>
    </from>
    <ext cx="533400" cy="533400"/>
    <pic>
      <nvPicPr>
        <cNvPr id="104" name="Image 103" descr="Picture"/>
        <cNvPicPr/>
      </nvPicPr>
      <blipFill>
        <a:blip xmlns:a="http://schemas.openxmlformats.org/drawingml/2006/main" xmlns:r="http://schemas.openxmlformats.org/officeDocument/2006/relationships" cstate="print" r:embed="rId10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113</row>
      <rowOff>0</rowOff>
    </from>
    <ext cx="533400" cy="533400"/>
    <pic>
      <nvPicPr>
        <cNvPr id="105" name="Image 104" descr="Picture"/>
        <cNvPicPr/>
      </nvPicPr>
      <blipFill>
        <a:blip xmlns:a="http://schemas.openxmlformats.org/drawingml/2006/main" xmlns:r="http://schemas.openxmlformats.org/officeDocument/2006/relationships" cstate="print" r:embed="rId10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114</row>
      <rowOff>0</rowOff>
    </from>
    <ext cx="533400" cy="533400"/>
    <pic>
      <nvPicPr>
        <cNvPr id="106" name="Image 105" descr="Picture"/>
        <cNvPicPr/>
      </nvPicPr>
      <blipFill>
        <a:blip xmlns:a="http://schemas.openxmlformats.org/drawingml/2006/main" xmlns:r="http://schemas.openxmlformats.org/officeDocument/2006/relationships" cstate="print" r:embed="rId10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115</row>
      <rowOff>0</rowOff>
    </from>
    <ext cx="533400" cy="533400"/>
    <pic>
      <nvPicPr>
        <cNvPr id="107" name="Image 106" descr="Picture"/>
        <cNvPicPr/>
      </nvPicPr>
      <blipFill>
        <a:blip xmlns:a="http://schemas.openxmlformats.org/drawingml/2006/main" xmlns:r="http://schemas.openxmlformats.org/officeDocument/2006/relationships" cstate="print" r:embed="rId10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116</row>
      <rowOff>0</rowOff>
    </from>
    <ext cx="533400" cy="533400"/>
    <pic>
      <nvPicPr>
        <cNvPr id="108" name="Image 107" descr="Picture"/>
        <cNvPicPr/>
      </nvPicPr>
      <blipFill>
        <a:blip xmlns:a="http://schemas.openxmlformats.org/drawingml/2006/main" xmlns:r="http://schemas.openxmlformats.org/officeDocument/2006/relationships" cstate="print" r:embed="rId10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117</row>
      <rowOff>0</rowOff>
    </from>
    <ext cx="533400" cy="533400"/>
    <pic>
      <nvPicPr>
        <cNvPr id="109" name="Image 108" descr="Picture"/>
        <cNvPicPr/>
      </nvPicPr>
      <blipFill>
        <a:blip xmlns:a="http://schemas.openxmlformats.org/drawingml/2006/main" xmlns:r="http://schemas.openxmlformats.org/officeDocument/2006/relationships" cstate="print" r:embed="rId10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118</row>
      <rowOff>0</rowOff>
    </from>
    <ext cx="533400" cy="533400"/>
    <pic>
      <nvPicPr>
        <cNvPr id="110" name="Image 109" descr="Picture"/>
        <cNvPicPr/>
      </nvPicPr>
      <blipFill>
        <a:blip xmlns:a="http://schemas.openxmlformats.org/drawingml/2006/main" xmlns:r="http://schemas.openxmlformats.org/officeDocument/2006/relationships" cstate="print" r:embed="rId10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119</row>
      <rowOff>0</rowOff>
    </from>
    <ext cx="533400" cy="533400"/>
    <pic>
      <nvPicPr>
        <cNvPr id="111" name="Image 110" descr="Picture"/>
        <cNvPicPr/>
      </nvPicPr>
      <blipFill>
        <a:blip xmlns:a="http://schemas.openxmlformats.org/drawingml/2006/main" xmlns:r="http://schemas.openxmlformats.org/officeDocument/2006/relationships" cstate="print" r:embed="rId10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120</row>
      <rowOff>0</rowOff>
    </from>
    <ext cx="533400" cy="533400"/>
    <pic>
      <nvPicPr>
        <cNvPr id="112" name="Image 111" descr="Picture"/>
        <cNvPicPr/>
      </nvPicPr>
      <blipFill>
        <a:blip xmlns:a="http://schemas.openxmlformats.org/drawingml/2006/main" xmlns:r="http://schemas.openxmlformats.org/officeDocument/2006/relationships" cstate="print" r:embed="rId11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121</row>
      <rowOff>0</rowOff>
    </from>
    <ext cx="533400" cy="533400"/>
    <pic>
      <nvPicPr>
        <cNvPr id="113" name="Image 112" descr="Picture"/>
        <cNvPicPr/>
      </nvPicPr>
      <blipFill>
        <a:blip xmlns:a="http://schemas.openxmlformats.org/drawingml/2006/main" xmlns:r="http://schemas.openxmlformats.org/officeDocument/2006/relationships" cstate="print" r:embed="rId11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122</row>
      <rowOff>0</rowOff>
    </from>
    <ext cx="533400" cy="533400"/>
    <pic>
      <nvPicPr>
        <cNvPr id="114" name="Image 113" descr="Picture"/>
        <cNvPicPr/>
      </nvPicPr>
      <blipFill>
        <a:blip xmlns:a="http://schemas.openxmlformats.org/drawingml/2006/main" xmlns:r="http://schemas.openxmlformats.org/officeDocument/2006/relationships" cstate="print" r:embed="rId11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123</row>
      <rowOff>0</rowOff>
    </from>
    <ext cx="533400" cy="533400"/>
    <pic>
      <nvPicPr>
        <cNvPr id="115" name="Image 114" descr="Picture"/>
        <cNvPicPr/>
      </nvPicPr>
      <blipFill>
        <a:blip xmlns:a="http://schemas.openxmlformats.org/drawingml/2006/main" xmlns:r="http://schemas.openxmlformats.org/officeDocument/2006/relationships" cstate="print" r:embed="rId11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124</row>
      <rowOff>0</rowOff>
    </from>
    <ext cx="638175" cy="533400"/>
    <pic>
      <nvPicPr>
        <cNvPr id="116" name="Image 115" descr="Picture"/>
        <cNvPicPr/>
      </nvPicPr>
      <blipFill>
        <a:blip xmlns:a="http://schemas.openxmlformats.org/drawingml/2006/main" xmlns:r="http://schemas.openxmlformats.org/officeDocument/2006/relationships" cstate="print" r:embed="rId11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125</row>
      <rowOff>0</rowOff>
    </from>
    <ext cx="638175" cy="533400"/>
    <pic>
      <nvPicPr>
        <cNvPr id="117" name="Image 116" descr="Picture"/>
        <cNvPicPr/>
      </nvPicPr>
      <blipFill>
        <a:blip xmlns:a="http://schemas.openxmlformats.org/drawingml/2006/main" xmlns:r="http://schemas.openxmlformats.org/officeDocument/2006/relationships" cstate="print" r:embed="rId11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126</row>
      <rowOff>0</rowOff>
    </from>
    <ext cx="638175" cy="533400"/>
    <pic>
      <nvPicPr>
        <cNvPr id="118" name="Image 117" descr="Picture"/>
        <cNvPicPr/>
      </nvPicPr>
      <blipFill>
        <a:blip xmlns:a="http://schemas.openxmlformats.org/drawingml/2006/main" xmlns:r="http://schemas.openxmlformats.org/officeDocument/2006/relationships" cstate="print" r:embed="rId11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127</row>
      <rowOff>0</rowOff>
    </from>
    <ext cx="638175" cy="533400"/>
    <pic>
      <nvPicPr>
        <cNvPr id="119" name="Image 118" descr="Picture"/>
        <cNvPicPr/>
      </nvPicPr>
      <blipFill>
        <a:blip xmlns:a="http://schemas.openxmlformats.org/drawingml/2006/main" xmlns:r="http://schemas.openxmlformats.org/officeDocument/2006/relationships" cstate="print" r:embed="rId11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128</row>
      <rowOff>0</rowOff>
    </from>
    <ext cx="638175" cy="533400"/>
    <pic>
      <nvPicPr>
        <cNvPr id="120" name="Image 119" descr="Picture"/>
        <cNvPicPr/>
      </nvPicPr>
      <blipFill>
        <a:blip xmlns:a="http://schemas.openxmlformats.org/drawingml/2006/main" xmlns:r="http://schemas.openxmlformats.org/officeDocument/2006/relationships" cstate="print" r:embed="rId11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129</row>
      <rowOff>0</rowOff>
    </from>
    <ext cx="638175" cy="533400"/>
    <pic>
      <nvPicPr>
        <cNvPr id="121" name="Image 120" descr="Picture"/>
        <cNvPicPr/>
      </nvPicPr>
      <blipFill>
        <a:blip xmlns:a="http://schemas.openxmlformats.org/drawingml/2006/main" xmlns:r="http://schemas.openxmlformats.org/officeDocument/2006/relationships" cstate="print" r:embed="rId11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130</row>
      <rowOff>0</rowOff>
    </from>
    <ext cx="638175" cy="533400"/>
    <pic>
      <nvPicPr>
        <cNvPr id="122" name="Image 121" descr="Picture"/>
        <cNvPicPr/>
      </nvPicPr>
      <blipFill>
        <a:blip xmlns:a="http://schemas.openxmlformats.org/drawingml/2006/main" xmlns:r="http://schemas.openxmlformats.org/officeDocument/2006/relationships" cstate="print" r:embed="rId12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131</row>
      <rowOff>0</rowOff>
    </from>
    <ext cx="638175" cy="533400"/>
    <pic>
      <nvPicPr>
        <cNvPr id="123" name="Image 122" descr="Picture"/>
        <cNvPicPr/>
      </nvPicPr>
      <blipFill>
        <a:blip xmlns:a="http://schemas.openxmlformats.org/drawingml/2006/main" xmlns:r="http://schemas.openxmlformats.org/officeDocument/2006/relationships" cstate="print" r:embed="rId12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132</row>
      <rowOff>0</rowOff>
    </from>
    <ext cx="638175" cy="533400"/>
    <pic>
      <nvPicPr>
        <cNvPr id="124" name="Image 123" descr="Picture"/>
        <cNvPicPr/>
      </nvPicPr>
      <blipFill>
        <a:blip xmlns:a="http://schemas.openxmlformats.org/drawingml/2006/main" xmlns:r="http://schemas.openxmlformats.org/officeDocument/2006/relationships" cstate="print" r:embed="rId12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133</row>
      <rowOff>0</rowOff>
    </from>
    <ext cx="638175" cy="533400"/>
    <pic>
      <nvPicPr>
        <cNvPr id="125" name="Image 124" descr="Picture"/>
        <cNvPicPr/>
      </nvPicPr>
      <blipFill>
        <a:blip xmlns:a="http://schemas.openxmlformats.org/drawingml/2006/main" xmlns:r="http://schemas.openxmlformats.org/officeDocument/2006/relationships" cstate="print" r:embed="rId12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135</row>
      <rowOff>0</rowOff>
    </from>
    <ext cx="638175" cy="533400"/>
    <pic>
      <nvPicPr>
        <cNvPr id="126" name="Image 125" descr="Picture"/>
        <cNvPicPr/>
      </nvPicPr>
      <blipFill>
        <a:blip xmlns:a="http://schemas.openxmlformats.org/drawingml/2006/main" xmlns:r="http://schemas.openxmlformats.org/officeDocument/2006/relationships" cstate="print" r:embed="rId12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136</row>
      <rowOff>0</rowOff>
    </from>
    <ext cx="638175" cy="533400"/>
    <pic>
      <nvPicPr>
        <cNvPr id="127" name="Image 126" descr="Picture"/>
        <cNvPicPr/>
      </nvPicPr>
      <blipFill>
        <a:blip xmlns:a="http://schemas.openxmlformats.org/drawingml/2006/main" xmlns:r="http://schemas.openxmlformats.org/officeDocument/2006/relationships" cstate="print" r:embed="rId12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137</row>
      <rowOff>0</rowOff>
    </from>
    <ext cx="638175" cy="533400"/>
    <pic>
      <nvPicPr>
        <cNvPr id="128" name="Image 127" descr="Picture"/>
        <cNvPicPr/>
      </nvPicPr>
      <blipFill>
        <a:blip xmlns:a="http://schemas.openxmlformats.org/drawingml/2006/main" xmlns:r="http://schemas.openxmlformats.org/officeDocument/2006/relationships" cstate="print" r:embed="rId12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138</row>
      <rowOff>0</rowOff>
    </from>
    <ext cx="638175" cy="533400"/>
    <pic>
      <nvPicPr>
        <cNvPr id="129" name="Image 128" descr="Picture"/>
        <cNvPicPr/>
      </nvPicPr>
      <blipFill>
        <a:blip xmlns:a="http://schemas.openxmlformats.org/drawingml/2006/main" xmlns:r="http://schemas.openxmlformats.org/officeDocument/2006/relationships" cstate="print" r:embed="rId12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139</row>
      <rowOff>0</rowOff>
    </from>
    <ext cx="638175" cy="533400"/>
    <pic>
      <nvPicPr>
        <cNvPr id="130" name="Image 129" descr="Picture"/>
        <cNvPicPr/>
      </nvPicPr>
      <blipFill>
        <a:blip xmlns:a="http://schemas.openxmlformats.org/drawingml/2006/main" xmlns:r="http://schemas.openxmlformats.org/officeDocument/2006/relationships" cstate="print" r:embed="rId12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140</row>
      <rowOff>0</rowOff>
    </from>
    <ext cx="638175" cy="533400"/>
    <pic>
      <nvPicPr>
        <cNvPr id="131" name="Image 130" descr="Picture"/>
        <cNvPicPr/>
      </nvPicPr>
      <blipFill>
        <a:blip xmlns:a="http://schemas.openxmlformats.org/drawingml/2006/main" xmlns:r="http://schemas.openxmlformats.org/officeDocument/2006/relationships" cstate="print" r:embed="rId12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141</row>
      <rowOff>0</rowOff>
    </from>
    <ext cx="638175" cy="533400"/>
    <pic>
      <nvPicPr>
        <cNvPr id="132" name="Image 131" descr="Picture"/>
        <cNvPicPr/>
      </nvPicPr>
      <blipFill>
        <a:blip xmlns:a="http://schemas.openxmlformats.org/drawingml/2006/main" xmlns:r="http://schemas.openxmlformats.org/officeDocument/2006/relationships" cstate="print" r:embed="rId13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142</row>
      <rowOff>0</rowOff>
    </from>
    <ext cx="533400" cy="533400"/>
    <pic>
      <nvPicPr>
        <cNvPr id="133" name="Image 132" descr="Picture"/>
        <cNvPicPr/>
      </nvPicPr>
      <blipFill>
        <a:blip xmlns:a="http://schemas.openxmlformats.org/drawingml/2006/main" xmlns:r="http://schemas.openxmlformats.org/officeDocument/2006/relationships" cstate="print" r:embed="rId13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143</row>
      <rowOff>0</rowOff>
    </from>
    <ext cx="533400" cy="533400"/>
    <pic>
      <nvPicPr>
        <cNvPr id="134" name="Image 133" descr="Picture"/>
        <cNvPicPr/>
      </nvPicPr>
      <blipFill>
        <a:blip xmlns:a="http://schemas.openxmlformats.org/drawingml/2006/main" xmlns:r="http://schemas.openxmlformats.org/officeDocument/2006/relationships" cstate="print" r:embed="rId13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144</row>
      <rowOff>0</rowOff>
    </from>
    <ext cx="638175" cy="533400"/>
    <pic>
      <nvPicPr>
        <cNvPr id="135" name="Image 134" descr="Picture"/>
        <cNvPicPr/>
      </nvPicPr>
      <blipFill>
        <a:blip xmlns:a="http://schemas.openxmlformats.org/drawingml/2006/main" xmlns:r="http://schemas.openxmlformats.org/officeDocument/2006/relationships" cstate="print" r:embed="rId13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145</row>
      <rowOff>0</rowOff>
    </from>
    <ext cx="533400" cy="533400"/>
    <pic>
      <nvPicPr>
        <cNvPr id="136" name="Image 135" descr="Picture"/>
        <cNvPicPr/>
      </nvPicPr>
      <blipFill>
        <a:blip xmlns:a="http://schemas.openxmlformats.org/drawingml/2006/main" xmlns:r="http://schemas.openxmlformats.org/officeDocument/2006/relationships" cstate="print" r:embed="rId13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146</row>
      <rowOff>0</rowOff>
    </from>
    <ext cx="533400" cy="533400"/>
    <pic>
      <nvPicPr>
        <cNvPr id="137" name="Image 136" descr="Picture"/>
        <cNvPicPr/>
      </nvPicPr>
      <blipFill>
        <a:blip xmlns:a="http://schemas.openxmlformats.org/drawingml/2006/main" xmlns:r="http://schemas.openxmlformats.org/officeDocument/2006/relationships" cstate="print" r:embed="rId13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147</row>
      <rowOff>0</rowOff>
    </from>
    <ext cx="638175" cy="533400"/>
    <pic>
      <nvPicPr>
        <cNvPr id="138" name="Image 137" descr="Picture"/>
        <cNvPicPr/>
      </nvPicPr>
      <blipFill>
        <a:blip xmlns:a="http://schemas.openxmlformats.org/drawingml/2006/main" xmlns:r="http://schemas.openxmlformats.org/officeDocument/2006/relationships" cstate="print" r:embed="rId13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148</row>
      <rowOff>0</rowOff>
    </from>
    <ext cx="638175" cy="533400"/>
    <pic>
      <nvPicPr>
        <cNvPr id="139" name="Image 138" descr="Picture"/>
        <cNvPicPr/>
      </nvPicPr>
      <blipFill>
        <a:blip xmlns:a="http://schemas.openxmlformats.org/drawingml/2006/main" xmlns:r="http://schemas.openxmlformats.org/officeDocument/2006/relationships" cstate="print" r:embed="rId13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149</row>
      <rowOff>0</rowOff>
    </from>
    <ext cx="638175" cy="533400"/>
    <pic>
      <nvPicPr>
        <cNvPr id="140" name="Image 139" descr="Picture"/>
        <cNvPicPr/>
      </nvPicPr>
      <blipFill>
        <a:blip xmlns:a="http://schemas.openxmlformats.org/drawingml/2006/main" xmlns:r="http://schemas.openxmlformats.org/officeDocument/2006/relationships" cstate="print" r:embed="rId13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150</row>
      <rowOff>0</rowOff>
    </from>
    <ext cx="638175" cy="533400"/>
    <pic>
      <nvPicPr>
        <cNvPr id="141" name="Image 140" descr="Picture"/>
        <cNvPicPr/>
      </nvPicPr>
      <blipFill>
        <a:blip xmlns:a="http://schemas.openxmlformats.org/drawingml/2006/main" xmlns:r="http://schemas.openxmlformats.org/officeDocument/2006/relationships" cstate="print" r:embed="rId13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151</row>
      <rowOff>0</rowOff>
    </from>
    <ext cx="533400" cy="533400"/>
    <pic>
      <nvPicPr>
        <cNvPr id="142" name="Image 141" descr="Picture"/>
        <cNvPicPr/>
      </nvPicPr>
      <blipFill>
        <a:blip xmlns:a="http://schemas.openxmlformats.org/drawingml/2006/main" xmlns:r="http://schemas.openxmlformats.org/officeDocument/2006/relationships" cstate="print" r:embed="rId14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152</row>
      <rowOff>0</rowOff>
    </from>
    <ext cx="638175" cy="533400"/>
    <pic>
      <nvPicPr>
        <cNvPr id="143" name="Image 142" descr="Picture"/>
        <cNvPicPr/>
      </nvPicPr>
      <blipFill>
        <a:blip xmlns:a="http://schemas.openxmlformats.org/drawingml/2006/main" xmlns:r="http://schemas.openxmlformats.org/officeDocument/2006/relationships" cstate="print" r:embed="rId14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153</row>
      <rowOff>0</rowOff>
    </from>
    <ext cx="638175" cy="533400"/>
    <pic>
      <nvPicPr>
        <cNvPr id="144" name="Image 143" descr="Picture"/>
        <cNvPicPr/>
      </nvPicPr>
      <blipFill>
        <a:blip xmlns:a="http://schemas.openxmlformats.org/drawingml/2006/main" xmlns:r="http://schemas.openxmlformats.org/officeDocument/2006/relationships" cstate="print" r:embed="rId14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154</row>
      <rowOff>0</rowOff>
    </from>
    <ext cx="638175" cy="533400"/>
    <pic>
      <nvPicPr>
        <cNvPr id="145" name="Image 144" descr="Picture"/>
        <cNvPicPr/>
      </nvPicPr>
      <blipFill>
        <a:blip xmlns:a="http://schemas.openxmlformats.org/drawingml/2006/main" xmlns:r="http://schemas.openxmlformats.org/officeDocument/2006/relationships" cstate="print" r:embed="rId14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155</row>
      <rowOff>0</rowOff>
    </from>
    <ext cx="638175" cy="533400"/>
    <pic>
      <nvPicPr>
        <cNvPr id="146" name="Image 145" descr="Picture"/>
        <cNvPicPr/>
      </nvPicPr>
      <blipFill>
        <a:blip xmlns:a="http://schemas.openxmlformats.org/drawingml/2006/main" xmlns:r="http://schemas.openxmlformats.org/officeDocument/2006/relationships" cstate="print" r:embed="rId14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156</row>
      <rowOff>0</rowOff>
    </from>
    <ext cx="638175" cy="533400"/>
    <pic>
      <nvPicPr>
        <cNvPr id="147" name="Image 146" descr="Picture"/>
        <cNvPicPr/>
      </nvPicPr>
      <blipFill>
        <a:blip xmlns:a="http://schemas.openxmlformats.org/drawingml/2006/main" xmlns:r="http://schemas.openxmlformats.org/officeDocument/2006/relationships" cstate="print" r:embed="rId14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159</row>
      <rowOff>0</rowOff>
    </from>
    <ext cx="590550" cy="533400"/>
    <pic>
      <nvPicPr>
        <cNvPr id="149" name="Image 148" descr="Picture"/>
        <cNvPicPr/>
      </nvPicPr>
      <blipFill>
        <a:blip xmlns:a="http://schemas.openxmlformats.org/drawingml/2006/main" xmlns:r="http://schemas.openxmlformats.org/officeDocument/2006/relationships" cstate="print" r:embed="rId14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160</row>
      <rowOff>0</rowOff>
    </from>
    <ext cx="590550" cy="533400"/>
    <pic>
      <nvPicPr>
        <cNvPr id="150" name="Image 149" descr="Picture"/>
        <cNvPicPr/>
      </nvPicPr>
      <blipFill>
        <a:blip xmlns:a="http://schemas.openxmlformats.org/drawingml/2006/main" xmlns:r="http://schemas.openxmlformats.org/officeDocument/2006/relationships" cstate="print" r:embed="rId14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161</row>
      <rowOff>0</rowOff>
    </from>
    <ext cx="590550" cy="533400"/>
    <pic>
      <nvPicPr>
        <cNvPr id="151" name="Image 150" descr="Picture"/>
        <cNvPicPr/>
      </nvPicPr>
      <blipFill>
        <a:blip xmlns:a="http://schemas.openxmlformats.org/drawingml/2006/main" xmlns:r="http://schemas.openxmlformats.org/officeDocument/2006/relationships" cstate="print" r:embed="rId14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162</row>
      <rowOff>0</rowOff>
    </from>
    <ext cx="590550" cy="533400"/>
    <pic>
      <nvPicPr>
        <cNvPr id="152" name="Image 151" descr="Picture"/>
        <cNvPicPr/>
      </nvPicPr>
      <blipFill>
        <a:blip xmlns:a="http://schemas.openxmlformats.org/drawingml/2006/main" xmlns:r="http://schemas.openxmlformats.org/officeDocument/2006/relationships" cstate="print" r:embed="rId14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163</row>
      <rowOff>0</rowOff>
    </from>
    <ext cx="590550" cy="533400"/>
    <pic>
      <nvPicPr>
        <cNvPr id="153" name="Image 152" descr="Picture"/>
        <cNvPicPr/>
      </nvPicPr>
      <blipFill>
        <a:blip xmlns:a="http://schemas.openxmlformats.org/drawingml/2006/main" xmlns:r="http://schemas.openxmlformats.org/officeDocument/2006/relationships" cstate="print" r:embed="rId15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164</row>
      <rowOff>0</rowOff>
    </from>
    <ext cx="638175" cy="533400"/>
    <pic>
      <nvPicPr>
        <cNvPr id="154" name="Image 153" descr="Picture"/>
        <cNvPicPr/>
      </nvPicPr>
      <blipFill>
        <a:blip xmlns:a="http://schemas.openxmlformats.org/drawingml/2006/main" xmlns:r="http://schemas.openxmlformats.org/officeDocument/2006/relationships" cstate="print" r:embed="rId15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167</row>
      <rowOff>0</rowOff>
    </from>
    <ext cx="533400" cy="533400"/>
    <pic>
      <nvPicPr>
        <cNvPr id="156" name="Image 155" descr="Picture"/>
        <cNvPicPr/>
      </nvPicPr>
      <blipFill>
        <a:blip xmlns:a="http://schemas.openxmlformats.org/drawingml/2006/main" xmlns:r="http://schemas.openxmlformats.org/officeDocument/2006/relationships" cstate="print" r:embed="rId15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168</row>
      <rowOff>0</rowOff>
    </from>
    <ext cx="533400" cy="533400"/>
    <pic>
      <nvPicPr>
        <cNvPr id="157" name="Image 156" descr="Picture"/>
        <cNvPicPr/>
      </nvPicPr>
      <blipFill>
        <a:blip xmlns:a="http://schemas.openxmlformats.org/drawingml/2006/main" xmlns:r="http://schemas.openxmlformats.org/officeDocument/2006/relationships" cstate="print" r:embed="rId15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169</row>
      <rowOff>0</rowOff>
    </from>
    <ext cx="638175" cy="533400"/>
    <pic>
      <nvPicPr>
        <cNvPr id="158" name="Image 157" descr="Picture"/>
        <cNvPicPr/>
      </nvPicPr>
      <blipFill>
        <a:blip xmlns:a="http://schemas.openxmlformats.org/drawingml/2006/main" xmlns:r="http://schemas.openxmlformats.org/officeDocument/2006/relationships" cstate="print" r:embed="rId15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170</row>
      <rowOff>0</rowOff>
    </from>
    <ext cx="638175" cy="533400"/>
    <pic>
      <nvPicPr>
        <cNvPr id="159" name="Image 158" descr="Picture"/>
        <cNvPicPr/>
      </nvPicPr>
      <blipFill>
        <a:blip xmlns:a="http://schemas.openxmlformats.org/drawingml/2006/main" xmlns:r="http://schemas.openxmlformats.org/officeDocument/2006/relationships" cstate="print" r:embed="rId15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171</row>
      <rowOff>0</rowOff>
    </from>
    <ext cx="638175" cy="533400"/>
    <pic>
      <nvPicPr>
        <cNvPr id="160" name="Image 159" descr="Picture"/>
        <cNvPicPr/>
      </nvPicPr>
      <blipFill>
        <a:blip xmlns:a="http://schemas.openxmlformats.org/drawingml/2006/main" xmlns:r="http://schemas.openxmlformats.org/officeDocument/2006/relationships" cstate="print" r:embed="rId15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172</row>
      <rowOff>0</rowOff>
    </from>
    <ext cx="533400" cy="533400"/>
    <pic>
      <nvPicPr>
        <cNvPr id="161" name="Image 160" descr="Picture"/>
        <cNvPicPr/>
      </nvPicPr>
      <blipFill>
        <a:blip xmlns:a="http://schemas.openxmlformats.org/drawingml/2006/main" xmlns:r="http://schemas.openxmlformats.org/officeDocument/2006/relationships" cstate="print" r:embed="rId15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173</row>
      <rowOff>0</rowOff>
    </from>
    <ext cx="638175" cy="533400"/>
    <pic>
      <nvPicPr>
        <cNvPr id="162" name="Image 161" descr="Picture"/>
        <cNvPicPr/>
      </nvPicPr>
      <blipFill>
        <a:blip xmlns:a="http://schemas.openxmlformats.org/drawingml/2006/main" xmlns:r="http://schemas.openxmlformats.org/officeDocument/2006/relationships" cstate="print" r:embed="rId15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174</row>
      <rowOff>0</rowOff>
    </from>
    <ext cx="638175" cy="533400"/>
    <pic>
      <nvPicPr>
        <cNvPr id="163" name="Image 162" descr="Picture"/>
        <cNvPicPr/>
      </nvPicPr>
      <blipFill>
        <a:blip xmlns:a="http://schemas.openxmlformats.org/drawingml/2006/main" xmlns:r="http://schemas.openxmlformats.org/officeDocument/2006/relationships" cstate="print" r:embed="rId15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175</row>
      <rowOff>0</rowOff>
    </from>
    <ext cx="533400" cy="533400"/>
    <pic>
      <nvPicPr>
        <cNvPr id="164" name="Image 163" descr="Picture"/>
        <cNvPicPr/>
      </nvPicPr>
      <blipFill>
        <a:blip xmlns:a="http://schemas.openxmlformats.org/drawingml/2006/main" xmlns:r="http://schemas.openxmlformats.org/officeDocument/2006/relationships" cstate="print" r:embed="rId16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176</row>
      <rowOff>0</rowOff>
    </from>
    <ext cx="638175" cy="533400"/>
    <pic>
      <nvPicPr>
        <cNvPr id="165" name="Image 164" descr="Picture"/>
        <cNvPicPr/>
      </nvPicPr>
      <blipFill>
        <a:blip xmlns:a="http://schemas.openxmlformats.org/drawingml/2006/main" xmlns:r="http://schemas.openxmlformats.org/officeDocument/2006/relationships" cstate="print" r:embed="rId16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177</row>
      <rowOff>0</rowOff>
    </from>
    <ext cx="533400" cy="533400"/>
    <pic>
      <nvPicPr>
        <cNvPr id="166" name="Image 165" descr="Picture"/>
        <cNvPicPr/>
      </nvPicPr>
      <blipFill>
        <a:blip xmlns:a="http://schemas.openxmlformats.org/drawingml/2006/main" xmlns:r="http://schemas.openxmlformats.org/officeDocument/2006/relationships" cstate="print" r:embed="rId16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178</row>
      <rowOff>0</rowOff>
    </from>
    <ext cx="638175" cy="533400"/>
    <pic>
      <nvPicPr>
        <cNvPr id="167" name="Image 166" descr="Picture"/>
        <cNvPicPr/>
      </nvPicPr>
      <blipFill>
        <a:blip xmlns:a="http://schemas.openxmlformats.org/drawingml/2006/main" xmlns:r="http://schemas.openxmlformats.org/officeDocument/2006/relationships" cstate="print" r:embed="rId16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179</row>
      <rowOff>0</rowOff>
    </from>
    <ext cx="638175" cy="533400"/>
    <pic>
      <nvPicPr>
        <cNvPr id="168" name="Image 167" descr="Picture"/>
        <cNvPicPr/>
      </nvPicPr>
      <blipFill>
        <a:blip xmlns:a="http://schemas.openxmlformats.org/drawingml/2006/main" xmlns:r="http://schemas.openxmlformats.org/officeDocument/2006/relationships" cstate="print" r:embed="rId16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180</row>
      <rowOff>0</rowOff>
    </from>
    <ext cx="638175" cy="533400"/>
    <pic>
      <nvPicPr>
        <cNvPr id="169" name="Image 168" descr="Picture"/>
        <cNvPicPr/>
      </nvPicPr>
      <blipFill>
        <a:blip xmlns:a="http://schemas.openxmlformats.org/drawingml/2006/main" xmlns:r="http://schemas.openxmlformats.org/officeDocument/2006/relationships" cstate="print" r:embed="rId16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181</row>
      <rowOff>0</rowOff>
    </from>
    <ext cx="638175" cy="533400"/>
    <pic>
      <nvPicPr>
        <cNvPr id="170" name="Image 169" descr="Picture"/>
        <cNvPicPr/>
      </nvPicPr>
      <blipFill>
        <a:blip xmlns:a="http://schemas.openxmlformats.org/drawingml/2006/main" xmlns:r="http://schemas.openxmlformats.org/officeDocument/2006/relationships" cstate="print" r:embed="rId16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182</row>
      <rowOff>0</rowOff>
    </from>
    <ext cx="638175" cy="533400"/>
    <pic>
      <nvPicPr>
        <cNvPr id="171" name="Image 170" descr="Picture"/>
        <cNvPicPr/>
      </nvPicPr>
      <blipFill>
        <a:blip xmlns:a="http://schemas.openxmlformats.org/drawingml/2006/main" xmlns:r="http://schemas.openxmlformats.org/officeDocument/2006/relationships" cstate="print" r:embed="rId16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83</row>
      <rowOff>0</rowOff>
    </from>
    <ext cx="638175" cy="533400"/>
    <pic>
      <nvPicPr>
        <cNvPr id="168" name="Image 168" descr="Picture"/>
        <cNvPicPr/>
      </nvPicPr>
      <blipFill>
        <a:blip xmlns:a="http://schemas.openxmlformats.org/drawingml/2006/main" xmlns:r="http://schemas.openxmlformats.org/officeDocument/2006/relationships" cstate="print" r:embed="rId16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157</row>
      <rowOff>0</rowOff>
    </from>
    <ext cx="638175" cy="533400"/>
    <pic>
      <nvPicPr>
        <cNvPr id="169" name="Image 169" descr="Picture"/>
        <cNvPicPr/>
      </nvPicPr>
      <blipFill>
        <a:blip xmlns:a="http://schemas.openxmlformats.org/drawingml/2006/main" xmlns:r="http://schemas.openxmlformats.org/officeDocument/2006/relationships" cstate="print" r:embed="rId16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165</row>
      <rowOff>0</rowOff>
    </from>
    <ext cx="638175" cy="533400"/>
    <pic>
      <nvPicPr>
        <cNvPr id="170" name="Image 170" descr="Picture"/>
        <cNvPicPr/>
      </nvPicPr>
      <blipFill>
        <a:blip xmlns:a="http://schemas.openxmlformats.org/drawingml/2006/main" xmlns:r="http://schemas.openxmlformats.org/officeDocument/2006/relationships" cstate="print" r:embed="rId17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183</row>
      <rowOff>0</rowOff>
    </from>
    <ext cx="533400" cy="533400"/>
    <pic>
      <nvPicPr>
        <cNvPr id="171" name="Image 171" descr="Picture"/>
        <cNvPicPr/>
      </nvPicPr>
      <blipFill>
        <a:blip xmlns:a="http://schemas.openxmlformats.org/drawingml/2006/main" xmlns:r="http://schemas.openxmlformats.org/officeDocument/2006/relationships" cstate="print" r:embed="rId17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5</col>
      <colOff>0</colOff>
      <row>5</row>
      <rowOff>0</rowOff>
    </from>
    <ext cx="533400" cy="533400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</row>
      <rowOff>0</rowOff>
    </from>
    <ext cx="533400" cy="533400"/>
    <pic>
      <nvPicPr>
        <cNvPr id="3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</row>
      <rowOff>0</rowOff>
    </from>
    <ext cx="533400" cy="533400"/>
    <pic>
      <nvPicPr>
        <cNvPr id="4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</row>
      <rowOff>0</rowOff>
    </from>
    <ext cx="533400" cy="533400"/>
    <pic>
      <nvPicPr>
        <cNvPr id="5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</row>
      <rowOff>0</rowOff>
    </from>
    <ext cx="533400" cy="533400"/>
    <pic>
      <nvPicPr>
        <cNvPr id="6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10</row>
      <rowOff>0</rowOff>
    </from>
    <ext cx="638175" cy="533400"/>
    <pic>
      <nvPicPr>
        <cNvPr id="7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</row>
      <rowOff>0</rowOff>
    </from>
    <ext cx="638175" cy="533400"/>
    <pic>
      <nvPicPr>
        <cNvPr id="8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12</row>
      <rowOff>0</rowOff>
    </from>
    <ext cx="638175" cy="533400"/>
    <pic>
      <nvPicPr>
        <cNvPr id="9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13</row>
      <rowOff>0</rowOff>
    </from>
    <ext cx="638175" cy="533400"/>
    <pic>
      <nvPicPr>
        <cNvPr id="10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</row>
      <rowOff>0</rowOff>
    </from>
    <ext cx="533400" cy="533400"/>
    <pic>
      <nvPicPr>
        <cNvPr id="11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</row>
      <rowOff>0</rowOff>
    </from>
    <ext cx="638175" cy="533400"/>
    <pic>
      <nvPicPr>
        <cNvPr id="12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</row>
      <rowOff>0</rowOff>
    </from>
    <ext cx="638175" cy="533400"/>
    <pic>
      <nvPicPr>
        <cNvPr id="13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</row>
      <rowOff>0</rowOff>
    </from>
    <ext cx="638175" cy="533400"/>
    <pic>
      <nvPicPr>
        <cNvPr id="14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18</row>
      <rowOff>0</rowOff>
    </from>
    <ext cx="638175" cy="533400"/>
    <pic>
      <nvPicPr>
        <cNvPr id="15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19</row>
      <rowOff>0</rowOff>
    </from>
    <ext cx="533400" cy="533400"/>
    <pic>
      <nvPicPr>
        <cNvPr id="16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20</row>
      <rowOff>0</rowOff>
    </from>
    <ext cx="533400" cy="533400"/>
    <pic>
      <nvPicPr>
        <cNvPr id="17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21</row>
      <rowOff>0</rowOff>
    </from>
    <ext cx="638175" cy="533400"/>
    <pic>
      <nvPicPr>
        <cNvPr id="18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22</row>
      <rowOff>0</rowOff>
    </from>
    <ext cx="638175" cy="533400"/>
    <pic>
      <nvPicPr>
        <cNvPr id="19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23</row>
      <rowOff>0</rowOff>
    </from>
    <ext cx="638175" cy="533400"/>
    <pic>
      <nvPicPr>
        <cNvPr id="20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24</row>
      <rowOff>0</rowOff>
    </from>
    <ext cx="638175" cy="533400"/>
    <pic>
      <nvPicPr>
        <cNvPr id="21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25</row>
      <rowOff>0</rowOff>
    </from>
    <ext cx="638175" cy="533400"/>
    <pic>
      <nvPicPr>
        <cNvPr id="22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26</row>
      <rowOff>0</rowOff>
    </from>
    <ext cx="638175" cy="533400"/>
    <pic>
      <nvPicPr>
        <cNvPr id="23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27</row>
      <rowOff>0</rowOff>
    </from>
    <ext cx="638175" cy="533400"/>
    <pic>
      <nvPicPr>
        <cNvPr id="24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28</row>
      <rowOff>0</rowOff>
    </from>
    <ext cx="638175" cy="533400"/>
    <pic>
      <nvPicPr>
        <cNvPr id="25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29</row>
      <rowOff>0</rowOff>
    </from>
    <ext cx="533400" cy="533400"/>
    <pic>
      <nvPicPr>
        <cNvPr id="26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30</row>
      <rowOff>0</rowOff>
    </from>
    <ext cx="533400" cy="533400"/>
    <pic>
      <nvPicPr>
        <cNvPr id="27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31</row>
      <rowOff>0</rowOff>
    </from>
    <ext cx="533400" cy="533400"/>
    <pic>
      <nvPicPr>
        <cNvPr id="28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32</row>
      <rowOff>0</rowOff>
    </from>
    <ext cx="638175" cy="533400"/>
    <pic>
      <nvPicPr>
        <cNvPr id="29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33</row>
      <rowOff>0</rowOff>
    </from>
    <ext cx="638175" cy="533400"/>
    <pic>
      <nvPicPr>
        <cNvPr id="30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34</row>
      <rowOff>0</rowOff>
    </from>
    <ext cx="638175" cy="533400"/>
    <pic>
      <nvPicPr>
        <cNvPr id="31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35</row>
      <rowOff>0</rowOff>
    </from>
    <ext cx="638175" cy="533400"/>
    <pic>
      <nvPicPr>
        <cNvPr id="32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36</row>
      <rowOff>0</rowOff>
    </from>
    <ext cx="638175" cy="533400"/>
    <pic>
      <nvPicPr>
        <cNvPr id="33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37</row>
      <rowOff>0</rowOff>
    </from>
    <ext cx="638175" cy="533400"/>
    <pic>
      <nvPicPr>
        <cNvPr id="34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38</row>
      <rowOff>0</rowOff>
    </from>
    <ext cx="638175" cy="533400"/>
    <pic>
      <nvPicPr>
        <cNvPr id="35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39</row>
      <rowOff>0</rowOff>
    </from>
    <ext cx="638175" cy="533400"/>
    <pic>
      <nvPicPr>
        <cNvPr id="36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40</row>
      <rowOff>0</rowOff>
    </from>
    <ext cx="638175" cy="533400"/>
    <pic>
      <nvPicPr>
        <cNvPr id="37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41</row>
      <rowOff>0</rowOff>
    </from>
    <ext cx="638175" cy="533400"/>
    <pic>
      <nvPicPr>
        <cNvPr id="38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42</row>
      <rowOff>0</rowOff>
    </from>
    <ext cx="638175" cy="533400"/>
    <pic>
      <nvPicPr>
        <cNvPr id="39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43</row>
      <rowOff>0</rowOff>
    </from>
    <ext cx="638175" cy="533400"/>
    <pic>
      <nvPicPr>
        <cNvPr id="40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44</row>
      <rowOff>0</rowOff>
    </from>
    <ext cx="638175" cy="533400"/>
    <pic>
      <nvPicPr>
        <cNvPr id="41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45</row>
      <rowOff>0</rowOff>
    </from>
    <ext cx="638175" cy="533400"/>
    <pic>
      <nvPicPr>
        <cNvPr id="42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46</row>
      <rowOff>0</rowOff>
    </from>
    <ext cx="638175" cy="533400"/>
    <pic>
      <nvPicPr>
        <cNvPr id="43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47</row>
      <rowOff>0</rowOff>
    </from>
    <ext cx="638175" cy="533400"/>
    <pic>
      <nvPicPr>
        <cNvPr id="44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48</row>
      <rowOff>0</rowOff>
    </from>
    <ext cx="638175" cy="533400"/>
    <pic>
      <nvPicPr>
        <cNvPr id="45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49</row>
      <rowOff>0</rowOff>
    </from>
    <ext cx="638175" cy="533400"/>
    <pic>
      <nvPicPr>
        <cNvPr id="46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50</row>
      <rowOff>0</rowOff>
    </from>
    <ext cx="638175" cy="533400"/>
    <pic>
      <nvPicPr>
        <cNvPr id="47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51</row>
      <rowOff>0</rowOff>
    </from>
    <ext cx="533400" cy="533400"/>
    <pic>
      <nvPicPr>
        <cNvPr id="48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52</row>
      <rowOff>0</rowOff>
    </from>
    <ext cx="638175" cy="533400"/>
    <pic>
      <nvPicPr>
        <cNvPr id="49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53</row>
      <rowOff>0</rowOff>
    </from>
    <ext cx="638175" cy="533400"/>
    <pic>
      <nvPicPr>
        <cNvPr id="50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54</row>
      <rowOff>0</rowOff>
    </from>
    <ext cx="638175" cy="533400"/>
    <pic>
      <nvPicPr>
        <cNvPr id="51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55</row>
      <rowOff>0</rowOff>
    </from>
    <ext cx="638175" cy="533400"/>
    <pic>
      <nvPicPr>
        <cNvPr id="52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56</row>
      <rowOff>0</rowOff>
    </from>
    <ext cx="638175" cy="533400"/>
    <pic>
      <nvPicPr>
        <cNvPr id="53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57</row>
      <rowOff>0</rowOff>
    </from>
    <ext cx="638175" cy="533400"/>
    <pic>
      <nvPicPr>
        <cNvPr id="54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59</row>
      <rowOff>0</rowOff>
    </from>
    <ext cx="638175" cy="533400"/>
    <pic>
      <nvPicPr>
        <cNvPr id="55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60</row>
      <rowOff>0</rowOff>
    </from>
    <ext cx="638175" cy="533400"/>
    <pic>
      <nvPicPr>
        <cNvPr id="56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61</row>
      <rowOff>0</rowOff>
    </from>
    <ext cx="638175" cy="533400"/>
    <pic>
      <nvPicPr>
        <cNvPr id="57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62</row>
      <rowOff>0</rowOff>
    </from>
    <ext cx="638175" cy="533400"/>
    <pic>
      <nvPicPr>
        <cNvPr id="58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63</row>
      <rowOff>0</rowOff>
    </from>
    <ext cx="638175" cy="533400"/>
    <pic>
      <nvPicPr>
        <cNvPr id="59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64</row>
      <rowOff>0</rowOff>
    </from>
    <ext cx="638175" cy="533400"/>
    <pic>
      <nvPicPr>
        <cNvPr id="60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65</row>
      <rowOff>0</rowOff>
    </from>
    <ext cx="638175" cy="533400"/>
    <pic>
      <nvPicPr>
        <cNvPr id="61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66</row>
      <rowOff>0</rowOff>
    </from>
    <ext cx="638175" cy="533400"/>
    <pic>
      <nvPicPr>
        <cNvPr id="62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67</row>
      <rowOff>0</rowOff>
    </from>
    <ext cx="638175" cy="533400"/>
    <pic>
      <nvPicPr>
        <cNvPr id="63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68</row>
      <rowOff>0</rowOff>
    </from>
    <ext cx="638175" cy="533400"/>
    <pic>
      <nvPicPr>
        <cNvPr id="64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69</row>
      <rowOff>0</rowOff>
    </from>
    <ext cx="638175" cy="533400"/>
    <pic>
      <nvPicPr>
        <cNvPr id="65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70</row>
      <rowOff>0</rowOff>
    </from>
    <ext cx="638175" cy="533400"/>
    <pic>
      <nvPicPr>
        <cNvPr id="66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71</row>
      <rowOff>0</rowOff>
    </from>
    <ext cx="638175" cy="533400"/>
    <pic>
      <nvPicPr>
        <cNvPr id="67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72</row>
      <rowOff>0</rowOff>
    </from>
    <ext cx="638175" cy="533400"/>
    <pic>
      <nvPicPr>
        <cNvPr id="68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73</row>
      <rowOff>0</rowOff>
    </from>
    <ext cx="638175" cy="533400"/>
    <pic>
      <nvPicPr>
        <cNvPr id="69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74</row>
      <rowOff>0</rowOff>
    </from>
    <ext cx="638175" cy="533400"/>
    <pic>
      <nvPicPr>
        <cNvPr id="70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75</row>
      <rowOff>0</rowOff>
    </from>
    <ext cx="638175" cy="533400"/>
    <pic>
      <nvPicPr>
        <cNvPr id="71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76</row>
      <rowOff>0</rowOff>
    </from>
    <ext cx="638175" cy="533400"/>
    <pic>
      <nvPicPr>
        <cNvPr id="72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77</row>
      <rowOff>0</rowOff>
    </from>
    <ext cx="638175" cy="533400"/>
    <pic>
      <nvPicPr>
        <cNvPr id="73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78</row>
      <rowOff>0</rowOff>
    </from>
    <ext cx="638175" cy="533400"/>
    <pic>
      <nvPicPr>
        <cNvPr id="74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79</row>
      <rowOff>0</rowOff>
    </from>
    <ext cx="638175" cy="533400"/>
    <pic>
      <nvPicPr>
        <cNvPr id="75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80</row>
      <rowOff>0</rowOff>
    </from>
    <ext cx="638175" cy="533400"/>
    <pic>
      <nvPicPr>
        <cNvPr id="76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81</row>
      <rowOff>0</rowOff>
    </from>
    <ext cx="638175" cy="533400"/>
    <pic>
      <nvPicPr>
        <cNvPr id="77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82</row>
      <rowOff>0</rowOff>
    </from>
    <ext cx="638175" cy="533400"/>
    <pic>
      <nvPicPr>
        <cNvPr id="78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83</row>
      <rowOff>0</rowOff>
    </from>
    <ext cx="638175" cy="533400"/>
    <pic>
      <nvPicPr>
        <cNvPr id="79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84</row>
      <rowOff>0</rowOff>
    </from>
    <ext cx="638175" cy="533400"/>
    <pic>
      <nvPicPr>
        <cNvPr id="80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85</row>
      <rowOff>0</rowOff>
    </from>
    <ext cx="638175" cy="533400"/>
    <pic>
      <nvPicPr>
        <cNvPr id="81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86</row>
      <rowOff>0</rowOff>
    </from>
    <ext cx="638175" cy="533400"/>
    <pic>
      <nvPicPr>
        <cNvPr id="82" name="Image 81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87</row>
      <rowOff>0</rowOff>
    </from>
    <ext cx="638175" cy="533400"/>
    <pic>
      <nvPicPr>
        <cNvPr id="83" name="Image 82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88</row>
      <rowOff>0</rowOff>
    </from>
    <ext cx="638175" cy="533400"/>
    <pic>
      <nvPicPr>
        <cNvPr id="84" name="Image 83" descr="Picture"/>
        <cNvPicPr/>
      </nvPicPr>
      <blipFill>
        <a:blip xmlns:a="http://schemas.openxmlformats.org/drawingml/2006/main" xmlns:r="http://schemas.openxmlformats.org/officeDocument/2006/relationships" cstate="print" r:embed="rId8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89</row>
      <rowOff>0</rowOff>
    </from>
    <ext cx="638175" cy="533400"/>
    <pic>
      <nvPicPr>
        <cNvPr id="85" name="Image 84" descr="Picture"/>
        <cNvPicPr/>
      </nvPicPr>
      <blipFill>
        <a:blip xmlns:a="http://schemas.openxmlformats.org/drawingml/2006/main" xmlns:r="http://schemas.openxmlformats.org/officeDocument/2006/relationships" cstate="print" r:embed="rId8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90</row>
      <rowOff>0</rowOff>
    </from>
    <ext cx="638175" cy="533400"/>
    <pic>
      <nvPicPr>
        <cNvPr id="86" name="Image 85" descr="Picture"/>
        <cNvPicPr/>
      </nvPicPr>
      <blipFill>
        <a:blip xmlns:a="http://schemas.openxmlformats.org/drawingml/2006/main" xmlns:r="http://schemas.openxmlformats.org/officeDocument/2006/relationships" cstate="print" r:embed="rId8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91</row>
      <rowOff>0</rowOff>
    </from>
    <ext cx="638175" cy="533400"/>
    <pic>
      <nvPicPr>
        <cNvPr id="87" name="Image 86" descr="Picture"/>
        <cNvPicPr/>
      </nvPicPr>
      <blipFill>
        <a:blip xmlns:a="http://schemas.openxmlformats.org/drawingml/2006/main" xmlns:r="http://schemas.openxmlformats.org/officeDocument/2006/relationships" cstate="print" r:embed="rId8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92</row>
      <rowOff>0</rowOff>
    </from>
    <ext cx="638175" cy="533400"/>
    <pic>
      <nvPicPr>
        <cNvPr id="88" name="Image 87" descr="Picture"/>
        <cNvPicPr/>
      </nvPicPr>
      <blipFill>
        <a:blip xmlns:a="http://schemas.openxmlformats.org/drawingml/2006/main" xmlns:r="http://schemas.openxmlformats.org/officeDocument/2006/relationships" cstate="print" r:embed="rId8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93</row>
      <rowOff>0</rowOff>
    </from>
    <ext cx="638175" cy="533400"/>
    <pic>
      <nvPicPr>
        <cNvPr id="89" name="Image 88" descr="Picture"/>
        <cNvPicPr/>
      </nvPicPr>
      <blipFill>
        <a:blip xmlns:a="http://schemas.openxmlformats.org/drawingml/2006/main" xmlns:r="http://schemas.openxmlformats.org/officeDocument/2006/relationships" cstate="print" r:embed="rId8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94</row>
      <rowOff>0</rowOff>
    </from>
    <ext cx="638175" cy="533400"/>
    <pic>
      <nvPicPr>
        <cNvPr id="90" name="Image 89" descr="Picture"/>
        <cNvPicPr/>
      </nvPicPr>
      <blipFill>
        <a:blip xmlns:a="http://schemas.openxmlformats.org/drawingml/2006/main" xmlns:r="http://schemas.openxmlformats.org/officeDocument/2006/relationships" cstate="print" r:embed="rId8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95</row>
      <rowOff>0</rowOff>
    </from>
    <ext cx="638175" cy="533400"/>
    <pic>
      <nvPicPr>
        <cNvPr id="91" name="Image 90" descr="Picture"/>
        <cNvPicPr/>
      </nvPicPr>
      <blipFill>
        <a:blip xmlns:a="http://schemas.openxmlformats.org/drawingml/2006/main" xmlns:r="http://schemas.openxmlformats.org/officeDocument/2006/relationships" cstate="print" r:embed="rId9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96</row>
      <rowOff>0</rowOff>
    </from>
    <ext cx="638175" cy="533400"/>
    <pic>
      <nvPicPr>
        <cNvPr id="92" name="Image 91" descr="Picture"/>
        <cNvPicPr/>
      </nvPicPr>
      <blipFill>
        <a:blip xmlns:a="http://schemas.openxmlformats.org/drawingml/2006/main" xmlns:r="http://schemas.openxmlformats.org/officeDocument/2006/relationships" cstate="print" r:embed="rId9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98</row>
      <rowOff>0</rowOff>
    </from>
    <ext cx="638175" cy="533400"/>
    <pic>
      <nvPicPr>
        <cNvPr id="93" name="Image 92" descr="Picture"/>
        <cNvPicPr/>
      </nvPicPr>
      <blipFill>
        <a:blip xmlns:a="http://schemas.openxmlformats.org/drawingml/2006/main" xmlns:r="http://schemas.openxmlformats.org/officeDocument/2006/relationships" cstate="print" r:embed="rId9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99</row>
      <rowOff>0</rowOff>
    </from>
    <ext cx="638175" cy="533400"/>
    <pic>
      <nvPicPr>
        <cNvPr id="94" name="Image 93" descr="Picture"/>
        <cNvPicPr/>
      </nvPicPr>
      <blipFill>
        <a:blip xmlns:a="http://schemas.openxmlformats.org/drawingml/2006/main" xmlns:r="http://schemas.openxmlformats.org/officeDocument/2006/relationships" cstate="print" r:embed="rId9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5</col>
      <colOff>0</colOff>
      <row>5</row>
      <rowOff>0</rowOff>
    </from>
    <ext cx="533400" cy="533400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</row>
      <rowOff>0</rowOff>
    </from>
    <ext cx="638175" cy="533400"/>
    <pic>
      <nvPicPr>
        <cNvPr id="3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</row>
      <rowOff>0</rowOff>
    </from>
    <ext cx="638175" cy="533400"/>
    <pic>
      <nvPicPr>
        <cNvPr id="4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</row>
      <rowOff>0</rowOff>
    </from>
    <ext cx="638175" cy="533400"/>
    <pic>
      <nvPicPr>
        <cNvPr id="5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</row>
      <rowOff>0</rowOff>
    </from>
    <ext cx="638175" cy="533400"/>
    <pic>
      <nvPicPr>
        <cNvPr id="6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10</row>
      <rowOff>0</rowOff>
    </from>
    <ext cx="638175" cy="533400"/>
    <pic>
      <nvPicPr>
        <cNvPr id="7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</row>
      <rowOff>0</rowOff>
    </from>
    <ext cx="638175" cy="533400"/>
    <pic>
      <nvPicPr>
        <cNvPr id="8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12</row>
      <rowOff>0</rowOff>
    </from>
    <ext cx="638175" cy="533400"/>
    <pic>
      <nvPicPr>
        <cNvPr id="9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13</row>
      <rowOff>0</rowOff>
    </from>
    <ext cx="638175" cy="533400"/>
    <pic>
      <nvPicPr>
        <cNvPr id="10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</row>
      <rowOff>0</rowOff>
    </from>
    <ext cx="638175" cy="533400"/>
    <pic>
      <nvPicPr>
        <cNvPr id="11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</row>
      <rowOff>0</rowOff>
    </from>
    <ext cx="638175" cy="533400"/>
    <pic>
      <nvPicPr>
        <cNvPr id="12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</row>
      <rowOff>0</rowOff>
    </from>
    <ext cx="638175" cy="533400"/>
    <pic>
      <nvPicPr>
        <cNvPr id="13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</row>
      <rowOff>0</rowOff>
    </from>
    <ext cx="638175" cy="533400"/>
    <pic>
      <nvPicPr>
        <cNvPr id="14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18</row>
      <rowOff>0</rowOff>
    </from>
    <ext cx="638175" cy="533400"/>
    <pic>
      <nvPicPr>
        <cNvPr id="15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19</row>
      <rowOff>0</rowOff>
    </from>
    <ext cx="638175" cy="533400"/>
    <pic>
      <nvPicPr>
        <cNvPr id="16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20</row>
      <rowOff>0</rowOff>
    </from>
    <ext cx="638175" cy="533400"/>
    <pic>
      <nvPicPr>
        <cNvPr id="17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21</row>
      <rowOff>0</rowOff>
    </from>
    <ext cx="638175" cy="533400"/>
    <pic>
      <nvPicPr>
        <cNvPr id="18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22</row>
      <rowOff>0</rowOff>
    </from>
    <ext cx="638175" cy="533400"/>
    <pic>
      <nvPicPr>
        <cNvPr id="19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23</row>
      <rowOff>0</rowOff>
    </from>
    <ext cx="638175" cy="533400"/>
    <pic>
      <nvPicPr>
        <cNvPr id="20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24</row>
      <rowOff>0</rowOff>
    </from>
    <ext cx="638175" cy="533400"/>
    <pic>
      <nvPicPr>
        <cNvPr id="21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25</row>
      <rowOff>0</rowOff>
    </from>
    <ext cx="638175" cy="533400"/>
    <pic>
      <nvPicPr>
        <cNvPr id="22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26</row>
      <rowOff>0</rowOff>
    </from>
    <ext cx="638175" cy="533400"/>
    <pic>
      <nvPicPr>
        <cNvPr id="23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27</row>
      <rowOff>0</rowOff>
    </from>
    <ext cx="638175" cy="533400"/>
    <pic>
      <nvPicPr>
        <cNvPr id="24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28</row>
      <rowOff>0</rowOff>
    </from>
    <ext cx="638175" cy="533400"/>
    <pic>
      <nvPicPr>
        <cNvPr id="25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29</row>
      <rowOff>0</rowOff>
    </from>
    <ext cx="638175" cy="533400"/>
    <pic>
      <nvPicPr>
        <cNvPr id="26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30</row>
      <rowOff>0</rowOff>
    </from>
    <ext cx="638175" cy="533400"/>
    <pic>
      <nvPicPr>
        <cNvPr id="27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31</row>
      <rowOff>0</rowOff>
    </from>
    <ext cx="533400" cy="533400"/>
    <pic>
      <nvPicPr>
        <cNvPr id="28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32</row>
      <rowOff>0</rowOff>
    </from>
    <ext cx="533400" cy="533400"/>
    <pic>
      <nvPicPr>
        <cNvPr id="29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33</row>
      <rowOff>0</rowOff>
    </from>
    <ext cx="533400" cy="533400"/>
    <pic>
      <nvPicPr>
        <cNvPr id="30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34</row>
      <rowOff>0</rowOff>
    </from>
    <ext cx="533400" cy="533400"/>
    <pic>
      <nvPicPr>
        <cNvPr id="31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35</row>
      <rowOff>0</rowOff>
    </from>
    <ext cx="638175" cy="533400"/>
    <pic>
      <nvPicPr>
        <cNvPr id="32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36</row>
      <rowOff>0</rowOff>
    </from>
    <ext cx="638175" cy="533400"/>
    <pic>
      <nvPicPr>
        <cNvPr id="33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37</row>
      <rowOff>0</rowOff>
    </from>
    <ext cx="638175" cy="533400"/>
    <pic>
      <nvPicPr>
        <cNvPr id="34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38</row>
      <rowOff>0</rowOff>
    </from>
    <ext cx="638175" cy="533400"/>
    <pic>
      <nvPicPr>
        <cNvPr id="35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39</row>
      <rowOff>0</rowOff>
    </from>
    <ext cx="638175" cy="533400"/>
    <pic>
      <nvPicPr>
        <cNvPr id="36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40</row>
      <rowOff>0</rowOff>
    </from>
    <ext cx="638175" cy="533400"/>
    <pic>
      <nvPicPr>
        <cNvPr id="37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41</row>
      <rowOff>0</rowOff>
    </from>
    <ext cx="638175" cy="533400"/>
    <pic>
      <nvPicPr>
        <cNvPr id="38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42</row>
      <rowOff>0</rowOff>
    </from>
    <ext cx="638175" cy="533400"/>
    <pic>
      <nvPicPr>
        <cNvPr id="39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43</row>
      <rowOff>0</rowOff>
    </from>
    <ext cx="638175" cy="533400"/>
    <pic>
      <nvPicPr>
        <cNvPr id="40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44</row>
      <rowOff>0</rowOff>
    </from>
    <ext cx="638175" cy="533400"/>
    <pic>
      <nvPicPr>
        <cNvPr id="41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45</row>
      <rowOff>0</rowOff>
    </from>
    <ext cx="638175" cy="533400"/>
    <pic>
      <nvPicPr>
        <cNvPr id="42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46</row>
      <rowOff>0</rowOff>
    </from>
    <ext cx="638175" cy="533400"/>
    <pic>
      <nvPicPr>
        <cNvPr id="43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47</row>
      <rowOff>0</rowOff>
    </from>
    <ext cx="638175" cy="533400"/>
    <pic>
      <nvPicPr>
        <cNvPr id="44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48</row>
      <rowOff>0</rowOff>
    </from>
    <ext cx="638175" cy="533400"/>
    <pic>
      <nvPicPr>
        <cNvPr id="45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49</row>
      <rowOff>0</rowOff>
    </from>
    <ext cx="638175" cy="533400"/>
    <pic>
      <nvPicPr>
        <cNvPr id="46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50</row>
      <rowOff>0</rowOff>
    </from>
    <ext cx="638175" cy="533400"/>
    <pic>
      <nvPicPr>
        <cNvPr id="47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51</row>
      <rowOff>0</rowOff>
    </from>
    <ext cx="638175" cy="533400"/>
    <pic>
      <nvPicPr>
        <cNvPr id="48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52</row>
      <rowOff>0</rowOff>
    </from>
    <ext cx="638175" cy="533400"/>
    <pic>
      <nvPicPr>
        <cNvPr id="49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53</row>
      <rowOff>0</rowOff>
    </from>
    <ext cx="638175" cy="533400"/>
    <pic>
      <nvPicPr>
        <cNvPr id="50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54</row>
      <rowOff>0</rowOff>
    </from>
    <ext cx="638175" cy="533400"/>
    <pic>
      <nvPicPr>
        <cNvPr id="51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55</row>
      <rowOff>0</rowOff>
    </from>
    <ext cx="638175" cy="533400"/>
    <pic>
      <nvPicPr>
        <cNvPr id="52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56</row>
      <rowOff>0</rowOff>
    </from>
    <ext cx="638175" cy="533400"/>
    <pic>
      <nvPicPr>
        <cNvPr id="53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57</row>
      <rowOff>0</rowOff>
    </from>
    <ext cx="638175" cy="533400"/>
    <pic>
      <nvPicPr>
        <cNvPr id="54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58</row>
      <rowOff>0</rowOff>
    </from>
    <ext cx="638175" cy="533400"/>
    <pic>
      <nvPicPr>
        <cNvPr id="55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59</row>
      <rowOff>0</rowOff>
    </from>
    <ext cx="638175" cy="533400"/>
    <pic>
      <nvPicPr>
        <cNvPr id="56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60</row>
      <rowOff>0</rowOff>
    </from>
    <ext cx="638175" cy="533400"/>
    <pic>
      <nvPicPr>
        <cNvPr id="57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61</row>
      <rowOff>0</rowOff>
    </from>
    <ext cx="638175" cy="533400"/>
    <pic>
      <nvPicPr>
        <cNvPr id="58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62</row>
      <rowOff>0</rowOff>
    </from>
    <ext cx="638175" cy="533400"/>
    <pic>
      <nvPicPr>
        <cNvPr id="59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63</row>
      <rowOff>0</rowOff>
    </from>
    <ext cx="638175" cy="533400"/>
    <pic>
      <nvPicPr>
        <cNvPr id="60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64</row>
      <rowOff>0</rowOff>
    </from>
    <ext cx="638175" cy="533400"/>
    <pic>
      <nvPicPr>
        <cNvPr id="61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3</col>
      <colOff>0</colOff>
      <row>6</row>
      <rowOff>0</rowOff>
    </from>
    <ext cx="533400" cy="533400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7</row>
      <rowOff>0</rowOff>
    </from>
    <ext cx="638175" cy="533400"/>
    <pic>
      <nvPicPr>
        <cNvPr id="3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8</row>
      <rowOff>0</rowOff>
    </from>
    <ext cx="638175" cy="533400"/>
    <pic>
      <nvPicPr>
        <cNvPr id="4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11</row>
      <rowOff>0</rowOff>
    </from>
    <ext cx="638175" cy="533400"/>
    <pic>
      <nvPicPr>
        <cNvPr id="5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12</row>
      <rowOff>0</rowOff>
    </from>
    <ext cx="533400" cy="533400"/>
    <pic>
      <nvPicPr>
        <cNvPr id="6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13</row>
      <rowOff>0</rowOff>
    </from>
    <ext cx="533400" cy="533400"/>
    <pic>
      <nvPicPr>
        <cNvPr id="7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18</row>
      <rowOff>0</rowOff>
    </from>
    <ext cx="638175" cy="533400"/>
    <pic>
      <nvPicPr>
        <cNvPr id="8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20</row>
      <rowOff>0</rowOff>
    </from>
    <ext cx="533400" cy="533400"/>
    <pic>
      <nvPicPr>
        <cNvPr id="9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21</row>
      <rowOff>0</rowOff>
    </from>
    <ext cx="533400" cy="533400"/>
    <pic>
      <nvPicPr>
        <cNvPr id="10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28</row>
      <rowOff>0</rowOff>
    </from>
    <ext cx="638175" cy="533400"/>
    <pic>
      <nvPicPr>
        <cNvPr id="11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29</row>
      <rowOff>0</rowOff>
    </from>
    <ext cx="638175" cy="533400"/>
    <pic>
      <nvPicPr>
        <cNvPr id="12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30</row>
      <rowOff>0</rowOff>
    </from>
    <ext cx="638175" cy="533400"/>
    <pic>
      <nvPicPr>
        <cNvPr id="13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31</row>
      <rowOff>0</rowOff>
    </from>
    <ext cx="638175" cy="533400"/>
    <pic>
      <nvPicPr>
        <cNvPr id="14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32</row>
      <rowOff>0</rowOff>
    </from>
    <ext cx="638175" cy="533400"/>
    <pic>
      <nvPicPr>
        <cNvPr id="15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33</row>
      <rowOff>0</rowOff>
    </from>
    <ext cx="638175" cy="533400"/>
    <pic>
      <nvPicPr>
        <cNvPr id="16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34</row>
      <rowOff>0</rowOff>
    </from>
    <ext cx="638175" cy="533400"/>
    <pic>
      <nvPicPr>
        <cNvPr id="17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36</row>
      <rowOff>0</rowOff>
    </from>
    <ext cx="638175" cy="533400"/>
    <pic>
      <nvPicPr>
        <cNvPr id="18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37</row>
      <rowOff>0</rowOff>
    </from>
    <ext cx="638175" cy="533400"/>
    <pic>
      <nvPicPr>
        <cNvPr id="19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38</row>
      <rowOff>0</rowOff>
    </from>
    <ext cx="638175" cy="533400"/>
    <pic>
      <nvPicPr>
        <cNvPr id="20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40</row>
      <rowOff>0</rowOff>
    </from>
    <ext cx="638175" cy="533400"/>
    <pic>
      <nvPicPr>
        <cNvPr id="21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41</row>
      <rowOff>0</rowOff>
    </from>
    <ext cx="638175" cy="533400"/>
    <pic>
      <nvPicPr>
        <cNvPr id="22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42</row>
      <rowOff>0</rowOff>
    </from>
    <ext cx="638175" cy="533400"/>
    <pic>
      <nvPicPr>
        <cNvPr id="23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43</row>
      <rowOff>0</rowOff>
    </from>
    <ext cx="638175" cy="533400"/>
    <pic>
      <nvPicPr>
        <cNvPr id="24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44</row>
      <rowOff>0</rowOff>
    </from>
    <ext cx="638175" cy="533400"/>
    <pic>
      <nvPicPr>
        <cNvPr id="25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45</row>
      <rowOff>0</rowOff>
    </from>
    <ext cx="638175" cy="533400"/>
    <pic>
      <nvPicPr>
        <cNvPr id="26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46</row>
      <rowOff>0</rowOff>
    </from>
    <ext cx="638175" cy="533400"/>
    <pic>
      <nvPicPr>
        <cNvPr id="27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47</row>
      <rowOff>0</rowOff>
    </from>
    <ext cx="638175" cy="533400"/>
    <pic>
      <nvPicPr>
        <cNvPr id="28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49</row>
      <rowOff>0</rowOff>
    </from>
    <ext cx="638175" cy="533400"/>
    <pic>
      <nvPicPr>
        <cNvPr id="29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50</row>
      <rowOff>0</rowOff>
    </from>
    <ext cx="638175" cy="533400"/>
    <pic>
      <nvPicPr>
        <cNvPr id="30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51</row>
      <rowOff>0</rowOff>
    </from>
    <ext cx="638175" cy="533400"/>
    <pic>
      <nvPicPr>
        <cNvPr id="31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52</row>
      <rowOff>0</rowOff>
    </from>
    <ext cx="638175" cy="533400"/>
    <pic>
      <nvPicPr>
        <cNvPr id="32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53</row>
      <rowOff>0</rowOff>
    </from>
    <ext cx="638175" cy="533400"/>
    <pic>
      <nvPicPr>
        <cNvPr id="33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54</row>
      <rowOff>0</rowOff>
    </from>
    <ext cx="638175" cy="533400"/>
    <pic>
      <nvPicPr>
        <cNvPr id="34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55</row>
      <rowOff>0</rowOff>
    </from>
    <ext cx="638175" cy="533400"/>
    <pic>
      <nvPicPr>
        <cNvPr id="35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56</row>
      <rowOff>0</rowOff>
    </from>
    <ext cx="533400" cy="533400"/>
    <pic>
      <nvPicPr>
        <cNvPr id="36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57</row>
      <rowOff>0</rowOff>
    </from>
    <ext cx="638175" cy="533400"/>
    <pic>
      <nvPicPr>
        <cNvPr id="37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58</row>
      <rowOff>0</rowOff>
    </from>
    <ext cx="638175" cy="533400"/>
    <pic>
      <nvPicPr>
        <cNvPr id="38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59</row>
      <rowOff>0</rowOff>
    </from>
    <ext cx="638175" cy="533400"/>
    <pic>
      <nvPicPr>
        <cNvPr id="39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60</row>
      <rowOff>0</rowOff>
    </from>
    <ext cx="638175" cy="533400"/>
    <pic>
      <nvPicPr>
        <cNvPr id="40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61</row>
      <rowOff>0</rowOff>
    </from>
    <ext cx="638175" cy="533400"/>
    <pic>
      <nvPicPr>
        <cNvPr id="41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62</row>
      <rowOff>0</rowOff>
    </from>
    <ext cx="638175" cy="533400"/>
    <pic>
      <nvPicPr>
        <cNvPr id="42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63</row>
      <rowOff>0</rowOff>
    </from>
    <ext cx="638175" cy="533400"/>
    <pic>
      <nvPicPr>
        <cNvPr id="43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64</row>
      <rowOff>0</rowOff>
    </from>
    <ext cx="638175" cy="533400"/>
    <pic>
      <nvPicPr>
        <cNvPr id="44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65</row>
      <rowOff>0</rowOff>
    </from>
    <ext cx="638175" cy="533400"/>
    <pic>
      <nvPicPr>
        <cNvPr id="45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66</row>
      <rowOff>0</rowOff>
    </from>
    <ext cx="638175" cy="533400"/>
    <pic>
      <nvPicPr>
        <cNvPr id="46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67</row>
      <rowOff>0</rowOff>
    </from>
    <ext cx="638175" cy="533400"/>
    <pic>
      <nvPicPr>
        <cNvPr id="47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68</row>
      <rowOff>0</rowOff>
    </from>
    <ext cx="638175" cy="533400"/>
    <pic>
      <nvPicPr>
        <cNvPr id="48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5</col>
      <colOff>0</colOff>
      <row>5</row>
      <rowOff>0</rowOff>
    </from>
    <ext cx="533400" cy="533400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</row>
      <rowOff>0</rowOff>
    </from>
    <ext cx="638175" cy="533400"/>
    <pic>
      <nvPicPr>
        <cNvPr id="3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</row>
      <rowOff>0</rowOff>
    </from>
    <ext cx="638175" cy="533400"/>
    <pic>
      <nvPicPr>
        <cNvPr id="4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</row>
      <rowOff>0</rowOff>
    </from>
    <ext cx="638175" cy="533400"/>
    <pic>
      <nvPicPr>
        <cNvPr id="5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</row>
      <rowOff>0</rowOff>
    </from>
    <ext cx="638175" cy="533400"/>
    <pic>
      <nvPicPr>
        <cNvPr id="6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10</row>
      <rowOff>0</rowOff>
    </from>
    <ext cx="638175" cy="533400"/>
    <pic>
      <nvPicPr>
        <cNvPr id="7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</row>
      <rowOff>0</rowOff>
    </from>
    <ext cx="638175" cy="533400"/>
    <pic>
      <nvPicPr>
        <cNvPr id="8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12</row>
      <rowOff>0</rowOff>
    </from>
    <ext cx="638175" cy="533400"/>
    <pic>
      <nvPicPr>
        <cNvPr id="9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</row>
      <rowOff>0</rowOff>
    </from>
    <ext cx="638175" cy="533400"/>
    <pic>
      <nvPicPr>
        <cNvPr id="10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</row>
      <rowOff>0</rowOff>
    </from>
    <ext cx="638175" cy="533400"/>
    <pic>
      <nvPicPr>
        <cNvPr id="11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</row>
      <rowOff>0</rowOff>
    </from>
    <ext cx="638175" cy="533400"/>
    <pic>
      <nvPicPr>
        <cNvPr id="12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</row>
      <rowOff>0</rowOff>
    </from>
    <ext cx="638175" cy="533400"/>
    <pic>
      <nvPicPr>
        <cNvPr id="13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18</row>
      <rowOff>0</rowOff>
    </from>
    <ext cx="638175" cy="533400"/>
    <pic>
      <nvPicPr>
        <cNvPr id="14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19</row>
      <rowOff>0</rowOff>
    </from>
    <ext cx="638175" cy="533400"/>
    <pic>
      <nvPicPr>
        <cNvPr id="15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20</row>
      <rowOff>0</rowOff>
    </from>
    <ext cx="638175" cy="533400"/>
    <pic>
      <nvPicPr>
        <cNvPr id="16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21</row>
      <rowOff>0</rowOff>
    </from>
    <ext cx="638175" cy="533400"/>
    <pic>
      <nvPicPr>
        <cNvPr id="17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22</row>
      <rowOff>0</rowOff>
    </from>
    <ext cx="638175" cy="533400"/>
    <pic>
      <nvPicPr>
        <cNvPr id="18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23</row>
      <rowOff>0</rowOff>
    </from>
    <ext cx="638175" cy="533400"/>
    <pic>
      <nvPicPr>
        <cNvPr id="19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24</row>
      <rowOff>0</rowOff>
    </from>
    <ext cx="638175" cy="533400"/>
    <pic>
      <nvPicPr>
        <cNvPr id="20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25</row>
      <rowOff>0</rowOff>
    </from>
    <ext cx="638175" cy="533400"/>
    <pic>
      <nvPicPr>
        <cNvPr id="21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26</row>
      <rowOff>0</rowOff>
    </from>
    <ext cx="638175" cy="533400"/>
    <pic>
      <nvPicPr>
        <cNvPr id="22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28</row>
      <rowOff>0</rowOff>
    </from>
    <ext cx="638175" cy="533400"/>
    <pic>
      <nvPicPr>
        <cNvPr id="23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29</row>
      <rowOff>0</rowOff>
    </from>
    <ext cx="638175" cy="533400"/>
    <pic>
      <nvPicPr>
        <cNvPr id="24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30</row>
      <rowOff>0</rowOff>
    </from>
    <ext cx="638175" cy="533400"/>
    <pic>
      <nvPicPr>
        <cNvPr id="25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31</row>
      <rowOff>0</rowOff>
    </from>
    <ext cx="638175" cy="533400"/>
    <pic>
      <nvPicPr>
        <cNvPr id="26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32</row>
      <rowOff>0</rowOff>
    </from>
    <ext cx="638175" cy="533400"/>
    <pic>
      <nvPicPr>
        <cNvPr id="27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33</row>
      <rowOff>0</rowOff>
    </from>
    <ext cx="638175" cy="533400"/>
    <pic>
      <nvPicPr>
        <cNvPr id="28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34</row>
      <rowOff>0</rowOff>
    </from>
    <ext cx="638175" cy="533400"/>
    <pic>
      <nvPicPr>
        <cNvPr id="29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35</row>
      <rowOff>0</rowOff>
    </from>
    <ext cx="638175" cy="533400"/>
    <pic>
      <nvPicPr>
        <cNvPr id="30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36</row>
      <rowOff>0</rowOff>
    </from>
    <ext cx="638175" cy="533400"/>
    <pic>
      <nvPicPr>
        <cNvPr id="31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37</row>
      <rowOff>0</rowOff>
    </from>
    <ext cx="638175" cy="533400"/>
    <pic>
      <nvPicPr>
        <cNvPr id="32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38</row>
      <rowOff>0</rowOff>
    </from>
    <ext cx="638175" cy="533400"/>
    <pic>
      <nvPicPr>
        <cNvPr id="33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39</row>
      <rowOff>0</rowOff>
    </from>
    <ext cx="638175" cy="533400"/>
    <pic>
      <nvPicPr>
        <cNvPr id="34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40</row>
      <rowOff>0</rowOff>
    </from>
    <ext cx="638175" cy="533400"/>
    <pic>
      <nvPicPr>
        <cNvPr id="35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41</row>
      <rowOff>0</rowOff>
    </from>
    <ext cx="638175" cy="533400"/>
    <pic>
      <nvPicPr>
        <cNvPr id="36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42</row>
      <rowOff>0</rowOff>
    </from>
    <ext cx="638175" cy="533400"/>
    <pic>
      <nvPicPr>
        <cNvPr id="37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43</row>
      <rowOff>0</rowOff>
    </from>
    <ext cx="638175" cy="533400"/>
    <pic>
      <nvPicPr>
        <cNvPr id="38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44</row>
      <rowOff>0</rowOff>
    </from>
    <ext cx="638175" cy="533400"/>
    <pic>
      <nvPicPr>
        <cNvPr id="39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45</row>
      <rowOff>0</rowOff>
    </from>
    <ext cx="638175" cy="533400"/>
    <pic>
      <nvPicPr>
        <cNvPr id="40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46</row>
      <rowOff>0</rowOff>
    </from>
    <ext cx="638175" cy="533400"/>
    <pic>
      <nvPicPr>
        <cNvPr id="41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48</row>
      <rowOff>0</rowOff>
    </from>
    <ext cx="638175" cy="533400"/>
    <pic>
      <nvPicPr>
        <cNvPr id="42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49</row>
      <rowOff>0</rowOff>
    </from>
    <ext cx="638175" cy="533400"/>
    <pic>
      <nvPicPr>
        <cNvPr id="43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50</row>
      <rowOff>0</rowOff>
    </from>
    <ext cx="638175" cy="533400"/>
    <pic>
      <nvPicPr>
        <cNvPr id="44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51</row>
      <rowOff>0</rowOff>
    </from>
    <ext cx="638175" cy="533400"/>
    <pic>
      <nvPicPr>
        <cNvPr id="45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52</row>
      <rowOff>0</rowOff>
    </from>
    <ext cx="638175" cy="533400"/>
    <pic>
      <nvPicPr>
        <cNvPr id="46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53</row>
      <rowOff>0</rowOff>
    </from>
    <ext cx="638175" cy="533400"/>
    <pic>
      <nvPicPr>
        <cNvPr id="47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54</row>
      <rowOff>0</rowOff>
    </from>
    <ext cx="638175" cy="533400"/>
    <pic>
      <nvPicPr>
        <cNvPr id="48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55</row>
      <rowOff>0</rowOff>
    </from>
    <ext cx="638175" cy="533400"/>
    <pic>
      <nvPicPr>
        <cNvPr id="49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56</row>
      <rowOff>0</rowOff>
    </from>
    <ext cx="638175" cy="533400"/>
    <pic>
      <nvPicPr>
        <cNvPr id="50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57</row>
      <rowOff>0</rowOff>
    </from>
    <ext cx="638175" cy="533400"/>
    <pic>
      <nvPicPr>
        <cNvPr id="51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58</row>
      <rowOff>0</rowOff>
    </from>
    <ext cx="638175" cy="533400"/>
    <pic>
      <nvPicPr>
        <cNvPr id="52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59</row>
      <rowOff>0</rowOff>
    </from>
    <ext cx="638175" cy="533400"/>
    <pic>
      <nvPicPr>
        <cNvPr id="53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60</row>
      <rowOff>0</rowOff>
    </from>
    <ext cx="638175" cy="533400"/>
    <pic>
      <nvPicPr>
        <cNvPr id="54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61</row>
      <rowOff>0</rowOff>
    </from>
    <ext cx="638175" cy="533400"/>
    <pic>
      <nvPicPr>
        <cNvPr id="55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63</row>
      <rowOff>0</rowOff>
    </from>
    <ext cx="638175" cy="533400"/>
    <pic>
      <nvPicPr>
        <cNvPr id="56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64</row>
      <rowOff>0</rowOff>
    </from>
    <ext cx="638175" cy="533400"/>
    <pic>
      <nvPicPr>
        <cNvPr id="57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65</row>
      <rowOff>0</rowOff>
    </from>
    <ext cx="638175" cy="533400"/>
    <pic>
      <nvPicPr>
        <cNvPr id="58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66</row>
      <rowOff>0</rowOff>
    </from>
    <ext cx="638175" cy="533400"/>
    <pic>
      <nvPicPr>
        <cNvPr id="59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67</row>
      <rowOff>0</rowOff>
    </from>
    <ext cx="638175" cy="533400"/>
    <pic>
      <nvPicPr>
        <cNvPr id="60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68</row>
      <rowOff>0</rowOff>
    </from>
    <ext cx="638175" cy="533400"/>
    <pic>
      <nvPicPr>
        <cNvPr id="61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69</row>
      <rowOff>0</rowOff>
    </from>
    <ext cx="638175" cy="533400"/>
    <pic>
      <nvPicPr>
        <cNvPr id="62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70</row>
      <rowOff>0</rowOff>
    </from>
    <ext cx="638175" cy="533400"/>
    <pic>
      <nvPicPr>
        <cNvPr id="63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71</row>
      <rowOff>0</rowOff>
    </from>
    <ext cx="638175" cy="533400"/>
    <pic>
      <nvPicPr>
        <cNvPr id="64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72</row>
      <rowOff>0</rowOff>
    </from>
    <ext cx="638175" cy="533400"/>
    <pic>
      <nvPicPr>
        <cNvPr id="65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73</row>
      <rowOff>0</rowOff>
    </from>
    <ext cx="638175" cy="533400"/>
    <pic>
      <nvPicPr>
        <cNvPr id="66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74</row>
      <rowOff>0</rowOff>
    </from>
    <ext cx="638175" cy="533400"/>
    <pic>
      <nvPicPr>
        <cNvPr id="67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75</row>
      <rowOff>0</rowOff>
    </from>
    <ext cx="638175" cy="533400"/>
    <pic>
      <nvPicPr>
        <cNvPr id="68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76</row>
      <rowOff>0</rowOff>
    </from>
    <ext cx="638175" cy="533400"/>
    <pic>
      <nvPicPr>
        <cNvPr id="69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77</row>
      <rowOff>0</rowOff>
    </from>
    <ext cx="638175" cy="533400"/>
    <pic>
      <nvPicPr>
        <cNvPr id="70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79</row>
      <rowOff>0</rowOff>
    </from>
    <ext cx="638175" cy="533400"/>
    <pic>
      <nvPicPr>
        <cNvPr id="71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80</row>
      <rowOff>0</rowOff>
    </from>
    <ext cx="638175" cy="533400"/>
    <pic>
      <nvPicPr>
        <cNvPr id="72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81</row>
      <rowOff>0</rowOff>
    </from>
    <ext cx="638175" cy="533400"/>
    <pic>
      <nvPicPr>
        <cNvPr id="73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82</row>
      <rowOff>0</rowOff>
    </from>
    <ext cx="638175" cy="533400"/>
    <pic>
      <nvPicPr>
        <cNvPr id="74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83</row>
      <rowOff>0</rowOff>
    </from>
    <ext cx="638175" cy="533400"/>
    <pic>
      <nvPicPr>
        <cNvPr id="75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84</row>
      <rowOff>0</rowOff>
    </from>
    <ext cx="638175" cy="533400"/>
    <pic>
      <nvPicPr>
        <cNvPr id="76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85</row>
      <rowOff>0</rowOff>
    </from>
    <ext cx="638175" cy="533400"/>
    <pic>
      <nvPicPr>
        <cNvPr id="77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86</row>
      <rowOff>0</rowOff>
    </from>
    <ext cx="638175" cy="533400"/>
    <pic>
      <nvPicPr>
        <cNvPr id="78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87</row>
      <rowOff>0</rowOff>
    </from>
    <ext cx="638175" cy="533400"/>
    <pic>
      <nvPicPr>
        <cNvPr id="79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88</row>
      <rowOff>0</rowOff>
    </from>
    <ext cx="638175" cy="533400"/>
    <pic>
      <nvPicPr>
        <cNvPr id="80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89</row>
      <rowOff>0</rowOff>
    </from>
    <ext cx="638175" cy="533400"/>
    <pic>
      <nvPicPr>
        <cNvPr id="81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90</row>
      <rowOff>0</rowOff>
    </from>
    <ext cx="638175" cy="533400"/>
    <pic>
      <nvPicPr>
        <cNvPr id="82" name="Image 81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91</row>
      <rowOff>0</rowOff>
    </from>
    <ext cx="638175" cy="533400"/>
    <pic>
      <nvPicPr>
        <cNvPr id="83" name="Image 82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5</col>
      <colOff>0</colOff>
      <row>4</row>
      <rowOff>0</rowOff>
    </from>
    <ext cx="638175" cy="533400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</row>
      <rowOff>0</rowOff>
    </from>
    <ext cx="638175" cy="533400"/>
    <pic>
      <nvPicPr>
        <cNvPr id="3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</row>
      <rowOff>0</rowOff>
    </from>
    <ext cx="638175" cy="533400"/>
    <pic>
      <nvPicPr>
        <cNvPr id="4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</row>
      <rowOff>0</rowOff>
    </from>
    <ext cx="638175" cy="533400"/>
    <pic>
      <nvPicPr>
        <cNvPr id="5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</row>
      <rowOff>0</rowOff>
    </from>
    <ext cx="638175" cy="533400"/>
    <pic>
      <nvPicPr>
        <cNvPr id="6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</row>
      <rowOff>0</rowOff>
    </from>
    <ext cx="638175" cy="533400"/>
    <pic>
      <nvPicPr>
        <cNvPr id="7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12</row>
      <rowOff>0</rowOff>
    </from>
    <ext cx="638175" cy="533400"/>
    <pic>
      <nvPicPr>
        <cNvPr id="8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13</row>
      <rowOff>0</rowOff>
    </from>
    <ext cx="638175" cy="533400"/>
    <pic>
      <nvPicPr>
        <cNvPr id="9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</row>
      <rowOff>0</rowOff>
    </from>
    <ext cx="638175" cy="533400"/>
    <pic>
      <nvPicPr>
        <cNvPr id="10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</row>
      <rowOff>0</rowOff>
    </from>
    <ext cx="638175" cy="533400"/>
    <pic>
      <nvPicPr>
        <cNvPr id="11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</row>
      <rowOff>0</rowOff>
    </from>
    <ext cx="638175" cy="533400"/>
    <pic>
      <nvPicPr>
        <cNvPr id="12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18</row>
      <rowOff>0</rowOff>
    </from>
    <ext cx="638175" cy="533400"/>
    <pic>
      <nvPicPr>
        <cNvPr id="13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19</row>
      <rowOff>0</rowOff>
    </from>
    <ext cx="638175" cy="533400"/>
    <pic>
      <nvPicPr>
        <cNvPr id="14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20</row>
      <rowOff>0</rowOff>
    </from>
    <ext cx="638175" cy="533400"/>
    <pic>
      <nvPicPr>
        <cNvPr id="15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21</row>
      <rowOff>0</rowOff>
    </from>
    <ext cx="638175" cy="533400"/>
    <pic>
      <nvPicPr>
        <cNvPr id="16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22</row>
      <rowOff>0</rowOff>
    </from>
    <ext cx="638175" cy="533400"/>
    <pic>
      <nvPicPr>
        <cNvPr id="17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23</row>
      <rowOff>0</rowOff>
    </from>
    <ext cx="638175" cy="533400"/>
    <pic>
      <nvPicPr>
        <cNvPr id="18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24</row>
      <rowOff>0</rowOff>
    </from>
    <ext cx="638175" cy="533400"/>
    <pic>
      <nvPicPr>
        <cNvPr id="19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25</row>
      <rowOff>0</rowOff>
    </from>
    <ext cx="638175" cy="533400"/>
    <pic>
      <nvPicPr>
        <cNvPr id="20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26</row>
      <rowOff>0</rowOff>
    </from>
    <ext cx="638175" cy="533400"/>
    <pic>
      <nvPicPr>
        <cNvPr id="21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27</row>
      <rowOff>0</rowOff>
    </from>
    <ext cx="638175" cy="533400"/>
    <pic>
      <nvPicPr>
        <cNvPr id="22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28</row>
      <rowOff>0</rowOff>
    </from>
    <ext cx="638175" cy="533400"/>
    <pic>
      <nvPicPr>
        <cNvPr id="23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29</row>
      <rowOff>0</rowOff>
    </from>
    <ext cx="638175" cy="533400"/>
    <pic>
      <nvPicPr>
        <cNvPr id="24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30</row>
      <rowOff>0</rowOff>
    </from>
    <ext cx="638175" cy="533400"/>
    <pic>
      <nvPicPr>
        <cNvPr id="25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32</row>
      <rowOff>0</rowOff>
    </from>
    <ext cx="638175" cy="533400"/>
    <pic>
      <nvPicPr>
        <cNvPr id="26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33</row>
      <rowOff>0</rowOff>
    </from>
    <ext cx="638175" cy="533400"/>
    <pic>
      <nvPicPr>
        <cNvPr id="27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34</row>
      <rowOff>0</rowOff>
    </from>
    <ext cx="638175" cy="533400"/>
    <pic>
      <nvPicPr>
        <cNvPr id="28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35</row>
      <rowOff>0</rowOff>
    </from>
    <ext cx="638175" cy="533400"/>
    <pic>
      <nvPicPr>
        <cNvPr id="29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36</row>
      <rowOff>0</rowOff>
    </from>
    <ext cx="638175" cy="533400"/>
    <pic>
      <nvPicPr>
        <cNvPr id="30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37</row>
      <rowOff>0</rowOff>
    </from>
    <ext cx="638175" cy="533400"/>
    <pic>
      <nvPicPr>
        <cNvPr id="31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38</row>
      <rowOff>0</rowOff>
    </from>
    <ext cx="638175" cy="533400"/>
    <pic>
      <nvPicPr>
        <cNvPr id="32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39</row>
      <rowOff>0</rowOff>
    </from>
    <ext cx="638175" cy="533400"/>
    <pic>
      <nvPicPr>
        <cNvPr id="33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40</row>
      <rowOff>0</rowOff>
    </from>
    <ext cx="638175" cy="533400"/>
    <pic>
      <nvPicPr>
        <cNvPr id="34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41</row>
      <rowOff>0</rowOff>
    </from>
    <ext cx="638175" cy="533400"/>
    <pic>
      <nvPicPr>
        <cNvPr id="35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42</row>
      <rowOff>0</rowOff>
    </from>
    <ext cx="638175" cy="533400"/>
    <pic>
      <nvPicPr>
        <cNvPr id="36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44</row>
      <rowOff>0</rowOff>
    </from>
    <ext cx="638175" cy="533400"/>
    <pic>
      <nvPicPr>
        <cNvPr id="37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45</row>
      <rowOff>0</rowOff>
    </from>
    <ext cx="638175" cy="533400"/>
    <pic>
      <nvPicPr>
        <cNvPr id="38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46</row>
      <rowOff>0</rowOff>
    </from>
    <ext cx="638175" cy="533400"/>
    <pic>
      <nvPicPr>
        <cNvPr id="39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47</row>
      <rowOff>0</rowOff>
    </from>
    <ext cx="638175" cy="533400"/>
    <pic>
      <nvPicPr>
        <cNvPr id="40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48</row>
      <rowOff>0</rowOff>
    </from>
    <ext cx="638175" cy="533400"/>
    <pic>
      <nvPicPr>
        <cNvPr id="41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50</row>
      <rowOff>0</rowOff>
    </from>
    <ext cx="638175" cy="533400"/>
    <pic>
      <nvPicPr>
        <cNvPr id="42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51</row>
      <rowOff>0</rowOff>
    </from>
    <ext cx="638175" cy="533400"/>
    <pic>
      <nvPicPr>
        <cNvPr id="43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9.xml><?xml version="1.0" encoding="utf-8"?>
<wsDr xmlns="http://schemas.openxmlformats.org/drawingml/2006/spreadsheetDrawing">
  <oneCellAnchor>
    <from>
      <col>5</col>
      <colOff>0</colOff>
      <row>5</row>
      <rowOff>0</rowOff>
    </from>
    <ext cx="638175" cy="533400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</row>
      <rowOff>0</rowOff>
    </from>
    <ext cx="638175" cy="533400"/>
    <pic>
      <nvPicPr>
        <cNvPr id="3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</row>
      <rowOff>0</rowOff>
    </from>
    <ext cx="638175" cy="533400"/>
    <pic>
      <nvPicPr>
        <cNvPr id="4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</row>
      <rowOff>0</rowOff>
    </from>
    <ext cx="638175" cy="533400"/>
    <pic>
      <nvPicPr>
        <cNvPr id="5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</row>
      <rowOff>0</rowOff>
    </from>
    <ext cx="638175" cy="533400"/>
    <pic>
      <nvPicPr>
        <cNvPr id="6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10</row>
      <rowOff>0</rowOff>
    </from>
    <ext cx="638175" cy="533400"/>
    <pic>
      <nvPicPr>
        <cNvPr id="7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</row>
      <rowOff>0</rowOff>
    </from>
    <ext cx="638175" cy="533400"/>
    <pic>
      <nvPicPr>
        <cNvPr id="8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13</row>
      <rowOff>0</rowOff>
    </from>
    <ext cx="638175" cy="533400"/>
    <pic>
      <nvPicPr>
        <cNvPr id="9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</row>
      <rowOff>0</rowOff>
    </from>
    <ext cx="638175" cy="533400"/>
    <pic>
      <nvPicPr>
        <cNvPr id="10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</row>
      <rowOff>0</rowOff>
    </from>
    <ext cx="638175" cy="533400"/>
    <pic>
      <nvPicPr>
        <cNvPr id="11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</row>
      <rowOff>0</rowOff>
    </from>
    <ext cx="638175" cy="533400"/>
    <pic>
      <nvPicPr>
        <cNvPr id="12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</row>
      <rowOff>0</rowOff>
    </from>
    <ext cx="638175" cy="533400"/>
    <pic>
      <nvPicPr>
        <cNvPr id="13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19</row>
      <rowOff>0</rowOff>
    </from>
    <ext cx="638175" cy="533400"/>
    <pic>
      <nvPicPr>
        <cNvPr id="14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20</row>
      <rowOff>0</rowOff>
    </from>
    <ext cx="638175" cy="533400"/>
    <pic>
      <nvPicPr>
        <cNvPr id="15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21</row>
      <rowOff>0</rowOff>
    </from>
    <ext cx="638175" cy="533400"/>
    <pic>
      <nvPicPr>
        <cNvPr id="16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22</row>
      <rowOff>0</rowOff>
    </from>
    <ext cx="638175" cy="533400"/>
    <pic>
      <nvPicPr>
        <cNvPr id="17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23</row>
      <rowOff>0</rowOff>
    </from>
    <ext cx="638175" cy="533400"/>
    <pic>
      <nvPicPr>
        <cNvPr id="18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25</row>
      <rowOff>0</rowOff>
    </from>
    <ext cx="638175" cy="533400"/>
    <pic>
      <nvPicPr>
        <cNvPr id="19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26</row>
      <rowOff>0</rowOff>
    </from>
    <ext cx="638175" cy="533400"/>
    <pic>
      <nvPicPr>
        <cNvPr id="20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28</row>
      <rowOff>0</rowOff>
    </from>
    <ext cx="533400" cy="533400"/>
    <pic>
      <nvPicPr>
        <cNvPr id="21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29</row>
      <rowOff>0</rowOff>
    </from>
    <ext cx="533400" cy="533400"/>
    <pic>
      <nvPicPr>
        <cNvPr id="22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30</row>
      <rowOff>0</rowOff>
    </from>
    <ext cx="533400" cy="533400"/>
    <pic>
      <nvPicPr>
        <cNvPr id="23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31</row>
      <rowOff>0</rowOff>
    </from>
    <ext cx="533400" cy="533400"/>
    <pic>
      <nvPicPr>
        <cNvPr id="24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32</row>
      <rowOff>0</rowOff>
    </from>
    <ext cx="533400" cy="533400"/>
    <pic>
      <nvPicPr>
        <cNvPr id="25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33</row>
      <rowOff>0</rowOff>
    </from>
    <ext cx="638175" cy="533400"/>
    <pic>
      <nvPicPr>
        <cNvPr id="26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34</row>
      <rowOff>0</rowOff>
    </from>
    <ext cx="638175" cy="533400"/>
    <pic>
      <nvPicPr>
        <cNvPr id="27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35</row>
      <rowOff>0</rowOff>
    </from>
    <ext cx="638175" cy="533400"/>
    <pic>
      <nvPicPr>
        <cNvPr id="28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36</row>
      <rowOff>0</rowOff>
    </from>
    <ext cx="638175" cy="533400"/>
    <pic>
      <nvPicPr>
        <cNvPr id="29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37</row>
      <rowOff>0</rowOff>
    </from>
    <ext cx="638175" cy="533400"/>
    <pic>
      <nvPicPr>
        <cNvPr id="30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38</row>
      <rowOff>0</rowOff>
    </from>
    <ext cx="638175" cy="533400"/>
    <pic>
      <nvPicPr>
        <cNvPr id="31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39</row>
      <rowOff>0</rowOff>
    </from>
    <ext cx="638175" cy="533400"/>
    <pic>
      <nvPicPr>
        <cNvPr id="32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40</row>
      <rowOff>0</rowOff>
    </from>
    <ext cx="638175" cy="533400"/>
    <pic>
      <nvPicPr>
        <cNvPr id="33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41</row>
      <rowOff>0</rowOff>
    </from>
    <ext cx="638175" cy="533400"/>
    <pic>
      <nvPicPr>
        <cNvPr id="34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42</row>
      <rowOff>0</rowOff>
    </from>
    <ext cx="638175" cy="533400"/>
    <pic>
      <nvPicPr>
        <cNvPr id="35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43</row>
      <rowOff>0</rowOff>
    </from>
    <ext cx="533400" cy="533400"/>
    <pic>
      <nvPicPr>
        <cNvPr id="36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44</row>
      <rowOff>0</rowOff>
    </from>
    <ext cx="533400" cy="533400"/>
    <pic>
      <nvPicPr>
        <cNvPr id="37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45</row>
      <rowOff>0</rowOff>
    </from>
    <ext cx="638175" cy="533400"/>
    <pic>
      <nvPicPr>
        <cNvPr id="38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46</row>
      <rowOff>0</rowOff>
    </from>
    <ext cx="638175" cy="533400"/>
    <pic>
      <nvPicPr>
        <cNvPr id="39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47</row>
      <rowOff>0</rowOff>
    </from>
    <ext cx="638175" cy="533400"/>
    <pic>
      <nvPicPr>
        <cNvPr id="40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48</row>
      <rowOff>0</rowOff>
    </from>
    <ext cx="638175" cy="533400"/>
    <pic>
      <nvPicPr>
        <cNvPr id="41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49</row>
      <rowOff>0</rowOff>
    </from>
    <ext cx="638175" cy="533400"/>
    <pic>
      <nvPicPr>
        <cNvPr id="42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50</row>
      <rowOff>0</rowOff>
    </from>
    <ext cx="638175" cy="533400"/>
    <pic>
      <nvPicPr>
        <cNvPr id="43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5</col>
      <colOff>0</colOff>
      <row>5</row>
      <rowOff>0</rowOff>
    </from>
    <ext cx="638175" cy="533400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6</row>
      <rowOff>0</rowOff>
    </from>
    <ext cx="638175" cy="533400"/>
    <pic>
      <nvPicPr>
        <cNvPr id="3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7</row>
      <rowOff>0</rowOff>
    </from>
    <ext cx="638175" cy="533400"/>
    <pic>
      <nvPicPr>
        <cNvPr id="4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8</row>
      <rowOff>0</rowOff>
    </from>
    <ext cx="638175" cy="533400"/>
    <pic>
      <nvPicPr>
        <cNvPr id="5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9</row>
      <rowOff>0</rowOff>
    </from>
    <ext cx="638175" cy="533400"/>
    <pic>
      <nvPicPr>
        <cNvPr id="6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10</row>
      <rowOff>0</rowOff>
    </from>
    <ext cx="638175" cy="533400"/>
    <pic>
      <nvPicPr>
        <cNvPr id="7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11</row>
      <rowOff>0</rowOff>
    </from>
    <ext cx="638175" cy="533400"/>
    <pic>
      <nvPicPr>
        <cNvPr id="8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13</row>
      <rowOff>0</rowOff>
    </from>
    <ext cx="638175" cy="533400"/>
    <pic>
      <nvPicPr>
        <cNvPr id="9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14</row>
      <rowOff>0</rowOff>
    </from>
    <ext cx="638175" cy="533400"/>
    <pic>
      <nvPicPr>
        <cNvPr id="10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15</row>
      <rowOff>0</rowOff>
    </from>
    <ext cx="638175" cy="533400"/>
    <pic>
      <nvPicPr>
        <cNvPr id="11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16</row>
      <rowOff>0</rowOff>
    </from>
    <ext cx="638175" cy="533400"/>
    <pic>
      <nvPicPr>
        <cNvPr id="12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17</row>
      <rowOff>0</rowOff>
    </from>
    <ext cx="638175" cy="533400"/>
    <pic>
      <nvPicPr>
        <cNvPr id="13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19</row>
      <rowOff>0</rowOff>
    </from>
    <ext cx="638175" cy="533400"/>
    <pic>
      <nvPicPr>
        <cNvPr id="14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20</row>
      <rowOff>0</rowOff>
    </from>
    <ext cx="638175" cy="533400"/>
    <pic>
      <nvPicPr>
        <cNvPr id="15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21</row>
      <rowOff>0</rowOff>
    </from>
    <ext cx="638175" cy="533400"/>
    <pic>
      <nvPicPr>
        <cNvPr id="16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22</row>
      <rowOff>0</rowOff>
    </from>
    <ext cx="638175" cy="533400"/>
    <pic>
      <nvPicPr>
        <cNvPr id="17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23</row>
      <rowOff>0</rowOff>
    </from>
    <ext cx="638175" cy="533400"/>
    <pic>
      <nvPicPr>
        <cNvPr id="18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25</row>
      <rowOff>0</rowOff>
    </from>
    <ext cx="638175" cy="533400"/>
    <pic>
      <nvPicPr>
        <cNvPr id="19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26</row>
      <rowOff>0</rowOff>
    </from>
    <ext cx="638175" cy="533400"/>
    <pic>
      <nvPicPr>
        <cNvPr id="20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28</row>
      <rowOff>0</rowOff>
    </from>
    <ext cx="533400" cy="533400"/>
    <pic>
      <nvPicPr>
        <cNvPr id="21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29</row>
      <rowOff>0</rowOff>
    </from>
    <ext cx="533400" cy="533400"/>
    <pic>
      <nvPicPr>
        <cNvPr id="22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30</row>
      <rowOff>0</rowOff>
    </from>
    <ext cx="533400" cy="533400"/>
    <pic>
      <nvPicPr>
        <cNvPr id="23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31</row>
      <rowOff>0</rowOff>
    </from>
    <ext cx="533400" cy="533400"/>
    <pic>
      <nvPicPr>
        <cNvPr id="24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32</row>
      <rowOff>0</rowOff>
    </from>
    <ext cx="533400" cy="533400"/>
    <pic>
      <nvPicPr>
        <cNvPr id="25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33</row>
      <rowOff>0</rowOff>
    </from>
    <ext cx="533400" cy="533400"/>
    <pic>
      <nvPicPr>
        <cNvPr id="26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34</row>
      <rowOff>0</rowOff>
    </from>
    <ext cx="638175" cy="533400"/>
    <pic>
      <nvPicPr>
        <cNvPr id="27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35</row>
      <rowOff>0</rowOff>
    </from>
    <ext cx="638175" cy="533400"/>
    <pic>
      <nvPicPr>
        <cNvPr id="28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36</row>
      <rowOff>0</rowOff>
    </from>
    <ext cx="638175" cy="533400"/>
    <pic>
      <nvPicPr>
        <cNvPr id="29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37</row>
      <rowOff>0</rowOff>
    </from>
    <ext cx="638175" cy="533400"/>
    <pic>
      <nvPicPr>
        <cNvPr id="30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38</row>
      <rowOff>0</rowOff>
    </from>
    <ext cx="533400" cy="533400"/>
    <pic>
      <nvPicPr>
        <cNvPr id="31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39</row>
      <rowOff>0</rowOff>
    </from>
    <ext cx="638175" cy="533400"/>
    <pic>
      <nvPicPr>
        <cNvPr id="32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40</row>
      <rowOff>0</rowOff>
    </from>
    <ext cx="638175" cy="533400"/>
    <pic>
      <nvPicPr>
        <cNvPr id="33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41</row>
      <rowOff>0</rowOff>
    </from>
    <ext cx="638175" cy="533400"/>
    <pic>
      <nvPicPr>
        <cNvPr id="34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42</row>
      <rowOff>0</rowOff>
    </from>
    <ext cx="638175" cy="533400"/>
    <pic>
      <nvPicPr>
        <cNvPr id="35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43</row>
      <rowOff>0</rowOff>
    </from>
    <ext cx="638175" cy="533400"/>
    <pic>
      <nvPicPr>
        <cNvPr id="36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44</row>
      <rowOff>0</rowOff>
    </from>
    <ext cx="533400" cy="533400"/>
    <pic>
      <nvPicPr>
        <cNvPr id="37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45</row>
      <rowOff>0</rowOff>
    </from>
    <ext cx="533400" cy="533400"/>
    <pic>
      <nvPicPr>
        <cNvPr id="38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46</row>
      <rowOff>0</rowOff>
    </from>
    <ext cx="638175" cy="533400"/>
    <pic>
      <nvPicPr>
        <cNvPr id="39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47</row>
      <rowOff>0</rowOff>
    </from>
    <ext cx="638175" cy="533400"/>
    <pic>
      <nvPicPr>
        <cNvPr id="40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48</row>
      <rowOff>0</rowOff>
    </from>
    <ext cx="638175" cy="533400"/>
    <pic>
      <nvPicPr>
        <cNvPr id="41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49</row>
      <rowOff>0</rowOff>
    </from>
    <ext cx="638175" cy="533400"/>
    <pic>
      <nvPicPr>
        <cNvPr id="42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50</row>
      <rowOff>0</rowOff>
    </from>
    <ext cx="638175" cy="533400"/>
    <pic>
      <nvPicPr>
        <cNvPr id="43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5</col>
      <colOff>0</colOff>
      <row>51</row>
      <rowOff>0</rowOff>
    </from>
    <ext cx="638175" cy="533400"/>
    <pic>
      <nvPicPr>
        <cNvPr id="44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3</col>
      <colOff>0</colOff>
      <row>5</row>
      <rowOff>0</rowOff>
    </from>
    <ext cx="638175" cy="533400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6</row>
      <rowOff>0</rowOff>
    </from>
    <ext cx="533400" cy="533400"/>
    <pic>
      <nvPicPr>
        <cNvPr id="3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7</row>
      <rowOff>0</rowOff>
    </from>
    <ext cx="638175" cy="533400"/>
    <pic>
      <nvPicPr>
        <cNvPr id="4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8</row>
      <rowOff>0</rowOff>
    </from>
    <ext cx="638175" cy="533400"/>
    <pic>
      <nvPicPr>
        <cNvPr id="5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9</row>
      <rowOff>0</rowOff>
    </from>
    <ext cx="638175" cy="533400"/>
    <pic>
      <nvPicPr>
        <cNvPr id="6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3</col>
      <colOff>0</colOff>
      <row>10</row>
      <rowOff>0</rowOff>
    </from>
    <ext cx="638175" cy="533400"/>
    <pic>
      <nvPicPr>
        <cNvPr id="7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eur.xlsx" TargetMode="External" Id="rId1"/><Relationship Type="http://schemas.openxmlformats.org/officeDocument/2006/relationships/hyperlink" Target="eur.xlsx" TargetMode="External" Id="rId2"/><Relationship Type="http://schemas.openxmlformats.org/officeDocument/2006/relationships/hyperlink" Target="eur.xlsx" TargetMode="External" Id="rId3"/><Relationship Type="http://schemas.openxmlformats.org/officeDocument/2006/relationships/hyperlink" Target="eur.xlsx" TargetMode="External" Id="rId4"/><Relationship Type="http://schemas.openxmlformats.org/officeDocument/2006/relationships/hyperlink" Target="eur.xlsx" TargetMode="External" Id="rId5"/><Relationship Type="http://schemas.openxmlformats.org/officeDocument/2006/relationships/hyperlink" Target="eur.xlsx" TargetMode="External" Id="rId6"/><Relationship Type="http://schemas.openxmlformats.org/officeDocument/2006/relationships/hyperlink" Target="eur.xlsx" TargetMode="External" Id="rId7"/><Relationship Type="http://schemas.openxmlformats.org/officeDocument/2006/relationships/hyperlink" Target="eur.xlsx" TargetMode="External" Id="rId8"/><Relationship Type="http://schemas.openxmlformats.org/officeDocument/2006/relationships/hyperlink" Target="eur.xlsx" TargetMode="External" Id="rId9"/><Relationship Type="http://schemas.openxmlformats.org/officeDocument/2006/relationships/hyperlink" Target="eur.xlsx" TargetMode="External" Id="rId10"/><Relationship Type="http://schemas.openxmlformats.org/officeDocument/2006/relationships/hyperlink" Target="eur.xlsx" TargetMode="External" Id="rId11"/><Relationship Type="http://schemas.openxmlformats.org/officeDocument/2006/relationships/hyperlink" Target="eur.xlsx" TargetMode="External" Id="rId12"/></Relationships>
</file>

<file path=xl/worksheets/_rels/sheet2.xml.rels><Relationships xmlns="http://schemas.openxmlformats.org/package/2006/relationships"><Relationship Type="http://schemas.openxmlformats.org/officeDocument/2006/relationships/hyperlink" Target="https://holdtopia.com/Volumes/Details?id=1868&amp;showInventory=False" TargetMode="External" Id="rId1"/><Relationship Type="http://schemas.openxmlformats.org/officeDocument/2006/relationships/hyperlink" Target="https://holdtopia.com/Volumes/Details?id=1869&amp;showInventory=False" TargetMode="External" Id="rId2"/><Relationship Type="http://schemas.openxmlformats.org/officeDocument/2006/relationships/hyperlink" Target="https://holdtopia.com/Volumes/Details?id=1870&amp;showInventory=False" TargetMode="External" Id="rId3"/><Relationship Type="http://schemas.openxmlformats.org/officeDocument/2006/relationships/hyperlink" Target="https://holdtopia.com/Volumes/Details?id=1871&amp;showInventory=False" TargetMode="External" Id="rId4"/><Relationship Type="http://schemas.openxmlformats.org/officeDocument/2006/relationships/hyperlink" Target="https://holdtopia.com/Volumes/Details?id=1872&amp;showInventory=False" TargetMode="External" Id="rId5"/><Relationship Type="http://schemas.openxmlformats.org/officeDocument/2006/relationships/hyperlink" Target="https://holdtopia.com/Volumes/Details?id=1873&amp;showInventory=False" TargetMode="External" Id="rId6"/><Relationship Type="http://schemas.openxmlformats.org/officeDocument/2006/relationships/hyperlink" Target="https://holdtopia.com/Volumes/Details?id=1874&amp;showInventory=False" TargetMode="External" Id="rId7"/><Relationship Type="http://schemas.openxmlformats.org/officeDocument/2006/relationships/hyperlink" Target="https://holdtopia.com/Volumes/Details?id=1875&amp;showInventory=False" TargetMode="External" Id="rId8"/><Relationship Type="http://schemas.openxmlformats.org/officeDocument/2006/relationships/hyperlink" Target="https://holdtopia.com/Volumes/Details?id=13876&amp;showInventory=False" TargetMode="External" Id="rId9"/><Relationship Type="http://schemas.openxmlformats.org/officeDocument/2006/relationships/hyperlink" Target="https://holdtopia.com/Volumes/Details?id=13168&amp;showInventory=False" TargetMode="External" Id="rId10"/><Relationship Type="http://schemas.openxmlformats.org/officeDocument/2006/relationships/hyperlink" Target="https://holdtopia.com/Volumes/Details?id=13169&amp;showInventory=False" TargetMode="External" Id="rId11"/><Relationship Type="http://schemas.openxmlformats.org/officeDocument/2006/relationships/hyperlink" Target="https://holdtopia.com/Volumes/Details?id=13170&amp;showInventory=False" TargetMode="External" Id="rId12"/><Relationship Type="http://schemas.openxmlformats.org/officeDocument/2006/relationships/hyperlink" Target="https://holdtopia.com/Volumes/Details?id=131671" TargetMode="External" Id="rId13"/><Relationship Type="http://schemas.openxmlformats.org/officeDocument/2006/relationships/hyperlink" Target="https://holdtopia.com/Volumes/Details?id=13172&amp;showInventory=False" TargetMode="External" Id="rId14"/><Relationship Type="http://schemas.openxmlformats.org/officeDocument/2006/relationships/hyperlink" Target="https://holdtopia.com/Volumes/Details?id=13173&amp;showInventory=False" TargetMode="External" Id="rId15"/><Relationship Type="http://schemas.openxmlformats.org/officeDocument/2006/relationships/hyperlink" Target="https://holdtopia.com/Volumes/Details?id=13174&amp;showInventory=False" TargetMode="External" Id="rId16"/><Relationship Type="http://schemas.openxmlformats.org/officeDocument/2006/relationships/hyperlink" Target="https://holdtopia.com/Volumes/Details?id=13175&amp;showInventory=False" TargetMode="External" Id="rId17"/><Relationship Type="http://schemas.openxmlformats.org/officeDocument/2006/relationships/drawing" Target="/xl/drawings/drawing1.xml" Id="rId18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hrt-holds.com/images/products/6484/10336_2.jpg" TargetMode="External" Id="rId1"/><Relationship Type="http://schemas.openxmlformats.org/officeDocument/2006/relationships/drawing" Target="/xl/drawings/drawing3.xml" Id="rId2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://hrt-holds.com/images/products/5434/13071---Full-house_bolton.jpg" TargetMode="External" Id="rId1"/><Relationship Type="http://schemas.openxmlformats.org/officeDocument/2006/relationships/hyperlink" Target="http://hrt-holds.com/images/products/5435/13080---Meltdown_bolton.jpg" TargetMode="External" Id="rId2"/><Relationship Type="http://schemas.openxmlformats.org/officeDocument/2006/relationships/hyperlink" Target="http://hrt-holds.com/images/products/5436/13082---Fountainbleau_bolton.jpg" TargetMode="External" Id="rId3"/><Relationship Type="http://schemas.openxmlformats.org/officeDocument/2006/relationships/hyperlink" Target="http://hrt-holds.com/images/products/5437/11903.jpg" TargetMode="External" Id="rId4"/><Relationship Type="http://schemas.openxmlformats.org/officeDocument/2006/relationships/hyperlink" Target="http://hrt-holds.com/images/products/5438/11904.jpg" TargetMode="External" Id="rId5"/><Relationship Type="http://schemas.openxmlformats.org/officeDocument/2006/relationships/hyperlink" Target="http://hrt-holds.com/images/products/5439/11905.jpg" TargetMode="External" Id="rId6"/><Relationship Type="http://schemas.openxmlformats.org/officeDocument/2006/relationships/hyperlink" Target="http://hrt-holds.com/images/products/5441/11907.jpg" TargetMode="External" Id="rId7"/><Relationship Type="http://schemas.openxmlformats.org/officeDocument/2006/relationships/hyperlink" Target="http://hrt-holds.com/images/products/5444/11911.jpg" TargetMode="External" Id="rId8"/><Relationship Type="http://schemas.openxmlformats.org/officeDocument/2006/relationships/hyperlink" Target="http://hrt-holds.com/images/products/5445/11912.jpg" TargetMode="External" Id="rId9"/><Relationship Type="http://schemas.openxmlformats.org/officeDocument/2006/relationships/hyperlink" Target="http://hrt-holds.com/images/products/5446/11913.jpg" TargetMode="External" Id="rId10"/><Relationship Type="http://schemas.openxmlformats.org/officeDocument/2006/relationships/hyperlink" Target="http://hrt-holds.com/images/products/5447/11914.jpg" TargetMode="External" Id="rId11"/><Relationship Type="http://schemas.openxmlformats.org/officeDocument/2006/relationships/hyperlink" Target="http://hrt-holds.com/images/products/5448/11915.jpg" TargetMode="External" Id="rId12"/><Relationship Type="http://schemas.openxmlformats.org/officeDocument/2006/relationships/drawing" Target="/xl/drawings/drawing6.xml" Id="rId13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3.xml.rels><Relationships xmlns="http://schemas.openxmlformats.org/package/2006/relationships"><Relationship Type="http://schemas.openxmlformats.org/officeDocument/2006/relationships/hyperlink" Target="http://hrt-holds.com/images/products/6048/14001.jpg" TargetMode="External" Id="rId1"/><Relationship Type="http://schemas.openxmlformats.org/officeDocument/2006/relationships/hyperlink" Target="http://hrt-holds.com/images/products/6048/14001.jpg" TargetMode="External" Id="rId2"/><Relationship Type="http://schemas.openxmlformats.org/officeDocument/2006/relationships/hyperlink" Target="http://hrt-holds.com/images/products/6049/14002.jpg" TargetMode="External" Id="rId3"/><Relationship Type="http://schemas.openxmlformats.org/officeDocument/2006/relationships/hyperlink" Target="http://hrt-holds.com/images/products/6050/14003.jpg" TargetMode="External" Id="rId4"/><Relationship Type="http://schemas.openxmlformats.org/officeDocument/2006/relationships/hyperlink" Target="http://hrt-holds.com/images/products/6051/14004.jpg" TargetMode="External" Id="rId5"/><Relationship Type="http://schemas.openxmlformats.org/officeDocument/2006/relationships/hyperlink" Target="http://hrt-holds.com/images/products/6052/14005.jpg" TargetMode="External" Id="rId6"/><Relationship Type="http://schemas.openxmlformats.org/officeDocument/2006/relationships/hyperlink" Target="https://hrt-holds.com/hrt/training/training_holds/set_of_train_holds_a-b-c-d-e" TargetMode="External" Id="rId7"/><Relationship Type="http://schemas.openxmlformats.org/officeDocument/2006/relationships/hyperlink" Target="https://hrt-holds.com/hrt/training/training_holds/set_of_train_holds_a-b-c-d-e" TargetMode="External" Id="rId8"/><Relationship Type="http://schemas.openxmlformats.org/officeDocument/2006/relationships/hyperlink" Target="https://hrt-holds.com/hrt/training/training_holds/set_of_train_holds_a-b-c-d-e" TargetMode="External" Id="rId9"/><Relationship Type="http://schemas.openxmlformats.org/officeDocument/2006/relationships/hyperlink" Target="https://hrt-holds.com/hrt/training/training_holds/set_of_train_holds_a-b-c-d-e" TargetMode="External" Id="rId10"/><Relationship Type="http://schemas.openxmlformats.org/officeDocument/2006/relationships/hyperlink" Target="https://hrt-holds.com/hrt/training/training_holds/set_of_train_holds_a-b-c-d-e" TargetMode="External" Id="rId11"/><Relationship Type="http://schemas.openxmlformats.org/officeDocument/2006/relationships/hyperlink" Target="https://hrt-holds.com/hrt/training/training_holds/set_of_train_holds_a-b-c-d-e" TargetMode="External" Id="rId12"/><Relationship Type="http://schemas.openxmlformats.org/officeDocument/2006/relationships/hyperlink" Target="https://hrt-holds.com/images/products/6287/14151%206%20mm.jpg" TargetMode="External" Id="rId13"/><Relationship Type="http://schemas.openxmlformats.org/officeDocument/2006/relationships/hyperlink" Target="https://hrt-holds.com/images/products/6288/14152%208%20mm.jpg" TargetMode="External" Id="rId14"/><Relationship Type="http://schemas.openxmlformats.org/officeDocument/2006/relationships/hyperlink" Target="https://hrt-holds.com/images/products/6289/14153%2010%20mm.jpg" TargetMode="External" Id="rId15"/><Relationship Type="http://schemas.openxmlformats.org/officeDocument/2006/relationships/hyperlink" Target="https://hrt-holds.com/images/products/6290/14154%2015%20mm.jpg" TargetMode="External" Id="rId16"/><Relationship Type="http://schemas.openxmlformats.org/officeDocument/2006/relationships/hyperlink" Target="https://hrt-holds.com/images/products/6291/14155%2020%20mm.jpg" TargetMode="External" Id="rId17"/><Relationship Type="http://schemas.openxmlformats.org/officeDocument/2006/relationships/hyperlink" Target="https://hrt-holds.com/images/products/6292/14156%2025%20mm.jpg" TargetMode="External" Id="rId18"/><Relationship Type="http://schemas.openxmlformats.org/officeDocument/2006/relationships/hyperlink" Target="https://hrt-holds.com/images/products/6293/14157%2030%20mm.jpg" TargetMode="External" Id="rId19"/><Relationship Type="http://schemas.openxmlformats.org/officeDocument/2006/relationships/hyperlink" Target="https://hrt-holds.com/images/products/6238/14120%20white%20%2020.jpg" TargetMode="External" Id="rId20"/><Relationship Type="http://schemas.openxmlformats.org/officeDocument/2006/relationships/hyperlink" Target="https://hrt-holds.com/images/products/6239/14125%20white%2025.jpg" TargetMode="External" Id="rId21"/><Relationship Type="http://schemas.openxmlformats.org/officeDocument/2006/relationships/hyperlink" Target="https://hrt-holds.com/images/products/6242/14130%20white%2030.jpg" TargetMode="External" Id="rId22"/></Relationships>
</file>

<file path=xl/worksheets/sheet1.xml><?xml version="1.0" encoding="utf-8"?>
<worksheet xmlns="http://schemas.openxmlformats.org/spreadsheetml/2006/main">
  <sheetPr>
    <tabColor rgb="FF1A1A1A"/>
    <outlinePr summaryBelow="1" summaryRight="1"/>
    <pageSetUpPr/>
  </sheetPr>
  <dimension ref="A1:F39"/>
  <sheetViews>
    <sheetView showGridLines="0" zoomScaleNormal="100" workbookViewId="0">
      <selection activeCell="A1" sqref="A1"/>
    </sheetView>
  </sheetViews>
  <sheetFormatPr baseColWidth="8" defaultColWidth="8.7109375" defaultRowHeight="15"/>
  <cols>
    <col width="3" customWidth="1" style="55" min="1" max="1"/>
    <col width="24" customWidth="1" style="55" min="2" max="2"/>
    <col width="30" customWidth="1" style="55" min="3" max="3"/>
    <col width="13" customWidth="1" style="55" min="4" max="4"/>
    <col width="14" customWidth="1" style="55" min="5" max="5"/>
    <col width="16" customWidth="1" style="55" min="6" max="6"/>
    <col width="3" customWidth="1" style="55" min="7" max="8"/>
  </cols>
  <sheetData>
    <row r="1">
      <c r="A1" s="51" t="n"/>
      <c r="B1" s="51" t="n"/>
      <c r="C1" s="51" t="n"/>
      <c r="D1" s="51" t="n"/>
      <c r="E1" s="51" t="n"/>
      <c r="F1" s="51" t="n"/>
    </row>
    <row r="2" ht="27.75" customHeight="1" s="55">
      <c r="B2" s="61" t="inlineStr">
        <is>
          <t>HRT &amp; WALLTOPIA</t>
        </is>
      </c>
    </row>
    <row r="3">
      <c r="B3" s="59" t="inlineStr">
        <is>
          <t>Combined Order Form 2026  ·  One company. Two brands.</t>
        </is>
      </c>
    </row>
    <row r="5" ht="18" customHeight="1" s="55">
      <c r="B5" s="62" t="inlineStr">
        <is>
          <t>CUSTOMER INFORMATION</t>
        </is>
      </c>
    </row>
    <row r="6" ht="18" customHeight="1" s="55">
      <c r="B6" s="1" t="inlineStr">
        <is>
          <t>Company Name</t>
        </is>
      </c>
      <c r="C6" s="56" t="n"/>
      <c r="D6" s="57" t="n"/>
      <c r="E6" s="57" t="n"/>
      <c r="F6" s="58" t="n"/>
    </row>
    <row r="7" ht="18" customHeight="1" s="55">
      <c r="B7" s="1" t="inlineStr">
        <is>
          <t>VAT Number</t>
        </is>
      </c>
      <c r="C7" s="56" t="n"/>
      <c r="D7" s="57" t="n"/>
      <c r="E7" s="57" t="n"/>
      <c r="F7" s="58" t="n"/>
    </row>
    <row r="8" ht="18" customHeight="1" s="55">
      <c r="B8" s="1" t="inlineStr">
        <is>
          <t>Company Address</t>
        </is>
      </c>
      <c r="C8" s="56" t="n"/>
      <c r="D8" s="57" t="n"/>
      <c r="E8" s="57" t="n"/>
      <c r="F8" s="58" t="n"/>
    </row>
    <row r="9" ht="18" customHeight="1" s="55">
      <c r="B9" s="1" t="inlineStr">
        <is>
          <t>Delivery Address</t>
        </is>
      </c>
      <c r="C9" s="56" t="n"/>
      <c r="D9" s="57" t="n"/>
      <c r="E9" s="57" t="n"/>
      <c r="F9" s="58" t="n"/>
    </row>
    <row r="10" ht="18" customHeight="1" s="55">
      <c r="B10" s="1" t="inlineStr">
        <is>
          <t>Contact Person</t>
        </is>
      </c>
      <c r="C10" s="56" t="n"/>
      <c r="D10" s="57" t="n"/>
      <c r="E10" s="57" t="n"/>
      <c r="F10" s="58" t="n"/>
    </row>
    <row r="11" ht="18" customHeight="1" s="55">
      <c r="B11" s="1" t="inlineStr">
        <is>
          <t>Email</t>
        </is>
      </c>
      <c r="C11" s="56" t="n"/>
      <c r="D11" s="57" t="n"/>
      <c r="E11" s="57" t="n"/>
      <c r="F11" s="58" t="n"/>
    </row>
    <row r="12" ht="18" customHeight="1" s="55">
      <c r="B12" s="1" t="inlineStr">
        <is>
          <t>Phone</t>
        </is>
      </c>
      <c r="C12" s="56" t="n"/>
      <c r="D12" s="57" t="n"/>
      <c r="E12" s="57" t="n"/>
      <c r="F12" s="58" t="n"/>
    </row>
    <row r="13" ht="18" customHeight="1" s="55">
      <c r="B13" s="1" t="inlineStr">
        <is>
          <t>Order Date</t>
        </is>
      </c>
      <c r="C13" s="56" t="n"/>
      <c r="D13" s="57" t="n"/>
      <c r="E13" s="57" t="n"/>
      <c r="F13" s="58" t="n"/>
    </row>
    <row r="15" ht="18" customHeight="1" s="55">
      <c r="B15" s="62" t="inlineStr">
        <is>
          <t>ORDER SUMMARY</t>
        </is>
      </c>
    </row>
    <row r="16">
      <c r="B16" s="2" t="inlineStr">
        <is>
          <t>Brand</t>
        </is>
      </c>
      <c r="C16" s="2" t="inlineStr">
        <is>
          <t>Category</t>
        </is>
      </c>
      <c r="D16" s="3" t="inlineStr">
        <is>
          <t>Qty (lines)</t>
        </is>
      </c>
      <c r="E16" s="3" t="inlineStr">
        <is>
          <t>Weight (kg)</t>
        </is>
      </c>
      <c r="F16" s="3" t="inlineStr">
        <is>
          <t>Amount (EUR)</t>
        </is>
      </c>
    </row>
    <row r="17" ht="15.75" customHeight="1" s="55">
      <c r="B17" s="4" t="inlineStr">
        <is>
          <t>HRT</t>
        </is>
      </c>
      <c r="C17" s="5" t="inlineStr">
        <is>
          <t>HRT by Artist</t>
        </is>
      </c>
      <c r="D17" s="6">
        <f>'HRT by Artist'!$I$3</f>
        <v/>
      </c>
      <c r="E17" s="7">
        <f>'HRT by Artist'!$G$3</f>
        <v/>
      </c>
      <c r="F17" s="8">
        <f>'HRT by Artist'!$L$3</f>
        <v/>
      </c>
    </row>
    <row r="18" ht="15.75" customHeight="1" s="55">
      <c r="B18" s="4" t="inlineStr">
        <is>
          <t>HRT</t>
        </is>
      </c>
      <c r="C18" s="5" t="inlineStr">
        <is>
          <t>HRT Polyester</t>
        </is>
      </c>
      <c r="D18" s="6">
        <f>'HRT Polyester'!$I$3</f>
        <v/>
      </c>
      <c r="E18" s="7">
        <f>'HRT Polyester'!$G$3</f>
        <v/>
      </c>
      <c r="F18" s="8">
        <f>'HRT Polyester'!$K$3</f>
        <v/>
      </c>
    </row>
    <row r="19" ht="15.75" customHeight="1" s="55">
      <c r="B19" s="4" t="inlineStr">
        <is>
          <t>HRT</t>
        </is>
      </c>
      <c r="C19" s="5" t="inlineStr">
        <is>
          <t>HRT PU</t>
        </is>
      </c>
      <c r="D19" s="6">
        <f>'HRT PU'!$I$3</f>
        <v/>
      </c>
      <c r="E19" s="7">
        <f>'HRT PU'!$G$3</f>
        <v/>
      </c>
      <c r="F19" s="8">
        <f>'HRT PU'!$K$3</f>
        <v/>
      </c>
    </row>
    <row r="20" ht="15.75" customHeight="1" s="55">
      <c r="B20" s="4" t="inlineStr">
        <is>
          <t>HRT</t>
        </is>
      </c>
      <c r="C20" s="5" t="inlineStr">
        <is>
          <t>HRT Volumes</t>
        </is>
      </c>
      <c r="D20" s="6">
        <f>'HRT Volumes'!$H$3</f>
        <v/>
      </c>
      <c r="E20" s="7">
        <f>'HRT Volumes'!$F$3</f>
        <v/>
      </c>
      <c r="F20" s="8">
        <f>'HRT Volumes'!$J$3</f>
        <v/>
      </c>
    </row>
    <row r="21" ht="15.75" customHeight="1" s="55">
      <c r="B21" s="4" t="inlineStr">
        <is>
          <t>HRT</t>
        </is>
      </c>
      <c r="C21" s="5" t="inlineStr">
        <is>
          <t>B Special PU</t>
        </is>
      </c>
      <c r="D21" s="6">
        <f>'B Special PU'!$I$3</f>
        <v/>
      </c>
      <c r="E21" s="7">
        <f>'B Special PU'!$G$3</f>
        <v/>
      </c>
      <c r="F21" s="8">
        <f>'B Special PU'!$K$3</f>
        <v/>
      </c>
    </row>
    <row r="22" ht="15.75" customHeight="1" s="55">
      <c r="B22" s="4" t="inlineStr">
        <is>
          <t>HRT</t>
        </is>
      </c>
      <c r="C22" s="5" t="inlineStr">
        <is>
          <t>300 Holds PU</t>
        </is>
      </c>
      <c r="D22" s="6">
        <f>'300 Holds PU'!$I$3</f>
        <v/>
      </c>
      <c r="E22" s="7">
        <f>'300 Holds PU'!$G$3</f>
        <v/>
      </c>
      <c r="F22" s="8">
        <f>'300 Holds PU'!$K$3</f>
        <v/>
      </c>
    </row>
    <row r="23" ht="15.75" customHeight="1" s="55">
      <c r="B23" s="9" t="inlineStr">
        <is>
          <t>Fiction</t>
        </is>
      </c>
      <c r="C23" s="5" t="inlineStr">
        <is>
          <t>Fiction Polyester</t>
        </is>
      </c>
      <c r="D23" s="6">
        <f>'Fiction Polyester'!$I$3</f>
        <v/>
      </c>
      <c r="E23" s="7">
        <f>'Fiction Polyester'!$G$3</f>
        <v/>
      </c>
      <c r="F23" s="8">
        <f>'Fiction Polyester'!$K$3</f>
        <v/>
      </c>
    </row>
    <row r="24" ht="15.75" customHeight="1" s="55">
      <c r="B24" s="9" t="inlineStr">
        <is>
          <t>Fiction</t>
        </is>
      </c>
      <c r="C24" s="5" t="inlineStr">
        <is>
          <t>Fiction PU</t>
        </is>
      </c>
      <c r="D24" s="6">
        <f>'Fiction PU'!$I$3</f>
        <v/>
      </c>
      <c r="E24" s="7">
        <f>'Fiction PU'!$G$3</f>
        <v/>
      </c>
      <c r="F24" s="8">
        <f>'Fiction PU'!$K$3</f>
        <v/>
      </c>
    </row>
    <row r="25" ht="15.75" customHeight="1" s="55">
      <c r="B25" s="9" t="inlineStr">
        <is>
          <t>Fiction</t>
        </is>
      </c>
      <c r="C25" s="5" t="inlineStr">
        <is>
          <t>Fiction Volumes</t>
        </is>
      </c>
      <c r="D25" s="6">
        <f>'Fiction Volumes'!$G$3</f>
        <v/>
      </c>
      <c r="E25" s="7">
        <f>'Fiction Volumes'!$E$3</f>
        <v/>
      </c>
      <c r="F25" s="8">
        <f>'Fiction Volumes'!$I$3</f>
        <v/>
      </c>
    </row>
    <row r="26" ht="15.75" customHeight="1" s="55">
      <c r="B26" s="10" t="inlineStr">
        <is>
          <t>HRT</t>
        </is>
      </c>
      <c r="C26" s="5" t="inlineStr">
        <is>
          <t>Training &amp; Bolts</t>
        </is>
      </c>
      <c r="D26" s="6">
        <f>'Training &amp; Bolts'!$G$3</f>
        <v/>
      </c>
      <c r="E26" s="7">
        <f>'Training &amp; Bolts'!$E$3</f>
        <v/>
      </c>
      <c r="F26" s="8">
        <f>'Training &amp; Bolts'!$I$3</f>
        <v/>
      </c>
    </row>
    <row r="27" ht="15.75" customHeight="1" s="55">
      <c r="B27" s="11" t="inlineStr">
        <is>
          <t>Walltopia</t>
        </is>
      </c>
      <c r="C27" s="5" t="inlineStr">
        <is>
          <t>WT Wooden Volumes</t>
        </is>
      </c>
      <c r="D27" s="6">
        <f>'WT Wooden Volumes'!$H$3</f>
        <v/>
      </c>
      <c r="E27" s="7">
        <f>'WT Wooden Volumes'!$F$3</f>
        <v/>
      </c>
      <c r="F27" s="8">
        <f>'WT Wooden Volumes'!$J$3</f>
        <v/>
      </c>
    </row>
    <row r="28" ht="15.75" customHeight="1" s="55">
      <c r="B28" s="11" t="inlineStr">
        <is>
          <t>Walltopia</t>
        </is>
      </c>
      <c r="C28" s="5" t="inlineStr">
        <is>
          <t>WT Plastic Volumes</t>
        </is>
      </c>
      <c r="D28" s="6">
        <f>'WT Plastic Volumes'!$H$3</f>
        <v/>
      </c>
      <c r="E28" s="7">
        <f>'WT Plastic Volumes'!$F$3</f>
        <v/>
      </c>
      <c r="F28" s="8">
        <f>'WT Plastic Volumes'!$J$3</f>
        <v/>
      </c>
    </row>
    <row r="29" ht="19.5" customHeight="1" s="55">
      <c r="B29" s="12" t="n"/>
      <c r="C29" s="13" t="inlineStr">
        <is>
          <t>TOTAL ORDER</t>
        </is>
      </c>
      <c r="D29" s="14">
        <f>SUM(D17:D28)</f>
        <v/>
      </c>
      <c r="E29" s="15">
        <f>SUM(E17:E28)</f>
        <v/>
      </c>
      <c r="F29" s="16">
        <f>SUM(F17:F28)</f>
        <v/>
      </c>
    </row>
    <row r="30">
      <c r="C30" s="17" t="inlineStr">
        <is>
          <t>Discount %</t>
        </is>
      </c>
      <c r="F30" s="18" t="n"/>
    </row>
    <row r="31" ht="19.5" customHeight="1" s="55">
      <c r="B31" s="19" t="n"/>
      <c r="C31" s="20" t="inlineStr">
        <is>
          <t>TOTAL AFTER DISCOUNT (EUR, excl. VAT)</t>
        </is>
      </c>
      <c r="D31" s="19" t="n"/>
      <c r="E31" s="19" t="n"/>
      <c r="F31" s="21">
        <f>F29*(1-IF(F30="",0,F30))</f>
        <v/>
      </c>
    </row>
    <row r="33" ht="18" customHeight="1" s="55">
      <c r="B33" s="62" t="inlineStr">
        <is>
          <t>HOW TO ORDER</t>
        </is>
      </c>
    </row>
    <row r="34" ht="15.75" customHeight="1" s="55">
      <c r="B34" s="60" t="inlineStr">
        <is>
          <t>1.  Fill in the yellow cells only — customer details above, then Qty and Colour on each product sheet.</t>
        </is>
      </c>
    </row>
    <row r="35" ht="15.75" customHeight="1" s="55">
      <c r="B35" s="60" t="inlineStr">
        <is>
          <t>2.  Click a category name above (or the tabs below) to jump to that product sheet.</t>
        </is>
      </c>
    </row>
    <row r="36" ht="15.75" customHeight="1" s="55">
      <c r="B36" s="60" t="inlineStr">
        <is>
          <t>3.  Colour is chosen from a dropdown list; one colour per line. For a second colour of the same item, use the Notes column.</t>
        </is>
      </c>
    </row>
    <row r="37" ht="15.75" customHeight="1" s="55">
      <c r="B37" s="60" t="inlineStr">
        <is>
          <t>4.  Example: Qty 2, Colour "White (1)"  →  the Total column and this Summary update automatically.</t>
        </is>
      </c>
    </row>
    <row r="38" ht="15.75" customHeight="1" s="55">
      <c r="B38" s="60" t="inlineStr">
        <is>
          <t>5.  "Photo" links open the product picture in your browser. Fluoro colours are for indoor use only.</t>
        </is>
      </c>
    </row>
    <row r="39" ht="15.75" customHeight="1" s="55">
      <c r="B39" s="60" t="inlineStr">
        <is>
          <t>6.  When ready, save the file and email it to your Holdtopia contact: nikolay.arsov@walltopia.com.</t>
        </is>
      </c>
    </row>
  </sheetData>
  <mergeCells count="19">
    <mergeCell ref="C8:F8"/>
    <mergeCell ref="B3:F3"/>
    <mergeCell ref="C7:F7"/>
    <mergeCell ref="C13:F13"/>
    <mergeCell ref="B39:F39"/>
    <mergeCell ref="B2:F2"/>
    <mergeCell ref="C6:F6"/>
    <mergeCell ref="B38:F38"/>
    <mergeCell ref="B34:F34"/>
    <mergeCell ref="B37:F37"/>
    <mergeCell ref="C10:F10"/>
    <mergeCell ref="C9:F9"/>
    <mergeCell ref="B15:F15"/>
    <mergeCell ref="B33:F33"/>
    <mergeCell ref="C12:F12"/>
    <mergeCell ref="B5:F5"/>
    <mergeCell ref="B36:F36"/>
    <mergeCell ref="C11:F11"/>
    <mergeCell ref="B35:F35"/>
  </mergeCells>
  <hyperlinks>
    <hyperlink xmlns:r="http://schemas.openxmlformats.org/officeDocument/2006/relationships" ref="C17" location="'HRT%20by%20Artist'!A1" r:id="rId1"/>
    <hyperlink xmlns:r="http://schemas.openxmlformats.org/officeDocument/2006/relationships" ref="C18" location="'HRT%20Polyester'!A1" r:id="rId2"/>
    <hyperlink xmlns:r="http://schemas.openxmlformats.org/officeDocument/2006/relationships" ref="C19" location="'HRT%20PU'!A1" r:id="rId3"/>
    <hyperlink xmlns:r="http://schemas.openxmlformats.org/officeDocument/2006/relationships" ref="C20" location="'HRT%20Volumes'!A1" r:id="rId4"/>
    <hyperlink xmlns:r="http://schemas.openxmlformats.org/officeDocument/2006/relationships" ref="C21" location="'B%20Special%20PU'!A1" r:id="rId5"/>
    <hyperlink xmlns:r="http://schemas.openxmlformats.org/officeDocument/2006/relationships" ref="C22" location="'300%20Holds%20PU'!A1" r:id="rId6"/>
    <hyperlink xmlns:r="http://schemas.openxmlformats.org/officeDocument/2006/relationships" ref="C23" location="'Fiction%20Polyester'!A1" r:id="rId7"/>
    <hyperlink xmlns:r="http://schemas.openxmlformats.org/officeDocument/2006/relationships" ref="C24" location="'Fiction%20PU'!A1" r:id="rId8"/>
    <hyperlink xmlns:r="http://schemas.openxmlformats.org/officeDocument/2006/relationships" ref="C25" location="'Fiction%20Volumes'!A1" r:id="rId9"/>
    <hyperlink xmlns:r="http://schemas.openxmlformats.org/officeDocument/2006/relationships" ref="C26" location="'Training%20&amp;%20Bolts'!A1" r:id="rId10"/>
    <hyperlink xmlns:r="http://schemas.openxmlformats.org/officeDocument/2006/relationships" ref="C27" location="'WT%20Wooden%20Volumes'!A1" r:id="rId11"/>
    <hyperlink xmlns:r="http://schemas.openxmlformats.org/officeDocument/2006/relationships" ref="C28" location="'WT%20Plastic%20Volumes'!A1" r:id="rId12"/>
  </hyperlinks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tabColor rgb="FF1F4E79"/>
    <outlinePr summaryBelow="1" summaryRight="1"/>
    <pageSetUpPr/>
  </sheetPr>
  <dimension ref="A1:K114"/>
  <sheetViews>
    <sheetView showGridLines="0" zoomScaleNormal="100" workbookViewId="0">
      <pane ySplit="4" topLeftCell="A112" activePane="bottomLeft" state="frozen"/>
      <selection pane="bottomLeft" activeCell="A1" sqref="A1:F1"/>
    </sheetView>
  </sheetViews>
  <sheetFormatPr baseColWidth="8" defaultColWidth="8.7109375" defaultRowHeight="15"/>
  <cols>
    <col width="8" customWidth="1" style="55" min="1" max="1"/>
    <col width="10" customWidth="1" style="55" min="2" max="2"/>
    <col width="36" customWidth="1" style="55" min="3" max="3"/>
    <col width="6" customWidth="1" style="55" min="4" max="4"/>
    <col width="16" customWidth="1" style="55" min="5" max="5"/>
    <col width="9" customWidth="1" style="55" min="6" max="6"/>
    <col width="11" customWidth="1" style="55" min="7" max="7"/>
    <col width="7" customWidth="1" style="55" min="8" max="8"/>
    <col width="26" customWidth="1" style="55" min="9" max="9"/>
    <col width="12" customWidth="1" style="55" min="10" max="10"/>
    <col width="24" customWidth="1" style="55" min="11" max="11"/>
  </cols>
  <sheetData>
    <row r="1" ht="25.5" customHeight="1" s="55">
      <c r="A1" s="50" t="inlineStr">
        <is>
          <t>Walltopia — Wooden Volumes</t>
        </is>
      </c>
      <c r="G1" s="51" t="n"/>
      <c r="H1" s="51" t="n"/>
      <c r="I1" s="51" t="n"/>
      <c r="J1" s="51" t="n"/>
      <c r="K1" s="43" t="inlineStr">
        <is>
          <t>ORDER FORM 2026 · EUR</t>
        </is>
      </c>
    </row>
    <row r="2" ht="24" customHeight="1" s="55">
      <c r="A2" s="54" t="inlineStr">
        <is>
          <t>Enter quantity and choose a colour for each item (yellow cells). One colour per line — for a second colour of the same item, note it in the Notes column. Fluoro colours are for indoor use only.</t>
        </is>
      </c>
    </row>
    <row r="3" ht="19.5" customHeight="1" s="55">
      <c r="A3" s="52" t="inlineStr">
        <is>
          <t>ORDER TOTAL</t>
        </is>
      </c>
      <c r="B3" s="53" t="n"/>
      <c r="C3" s="53" t="n"/>
      <c r="D3" s="53" t="n"/>
      <c r="E3" s="53" t="n"/>
      <c r="F3" s="22">
        <f>SUMPRODUCT(N(H5:H114),N(F5:F114))</f>
        <v/>
      </c>
      <c r="G3" s="23" t="n"/>
      <c r="H3" s="24">
        <f>SUM(H5:H114)</f>
        <v/>
      </c>
      <c r="I3" s="25" t="inlineStr">
        <is>
          <t>lines / sets ordered</t>
        </is>
      </c>
      <c r="J3" s="41">
        <f>SUM(J5:J114)</f>
        <v/>
      </c>
      <c r="K3" s="23" t="n"/>
    </row>
    <row r="4" ht="27.75" customHeight="1" s="55">
      <c r="A4" s="44" t="inlineStr">
        <is>
          <t>Ref.</t>
        </is>
      </c>
      <c r="B4" s="44" t="inlineStr">
        <is>
          <t>SAP #</t>
        </is>
      </c>
      <c r="C4" s="44" t="inlineStr">
        <is>
          <t>Product</t>
        </is>
      </c>
      <c r="D4" s="44" t="inlineStr">
        <is>
          <t>Pcs</t>
        </is>
      </c>
      <c r="E4" s="44" t="inlineStr">
        <is>
          <t>Photo</t>
        </is>
      </c>
      <c r="F4" s="44" t="inlineStr">
        <is>
          <t>Weight (kg)</t>
        </is>
      </c>
      <c r="G4" s="44" t="inlineStr">
        <is>
          <t>Price (EUR)</t>
        </is>
      </c>
      <c r="H4" s="44" t="inlineStr">
        <is>
          <t>Qty</t>
        </is>
      </c>
      <c r="I4" s="44" t="inlineStr">
        <is>
          <t>Colour</t>
        </is>
      </c>
      <c r="J4" s="44" t="inlineStr">
        <is>
          <t>Total (EUR)</t>
        </is>
      </c>
      <c r="K4" s="44" t="inlineStr">
        <is>
          <t>Notes</t>
        </is>
      </c>
    </row>
    <row r="5" ht="18" customHeight="1" s="55">
      <c r="A5" s="48" t="inlineStr">
        <is>
          <t>Walltopia Transformer VOLUMES</t>
        </is>
      </c>
    </row>
    <row r="6" ht="46" customHeight="1" s="55">
      <c r="A6" s="27" t="inlineStr">
        <is>
          <t>10001</t>
        </is>
      </c>
      <c r="B6" s="27" t="inlineStr">
        <is>
          <t>17000251</t>
        </is>
      </c>
      <c r="C6" s="28" t="inlineStr">
        <is>
          <t>Transformer Base 1 (with base plate)</t>
        </is>
      </c>
      <c r="D6" s="27" t="n">
        <v>1</v>
      </c>
      <c r="E6" s="30" t="n"/>
      <c r="F6" s="31" t="n">
        <v>2.5</v>
      </c>
      <c r="G6" s="47" t="n">
        <v>580</v>
      </c>
      <c r="H6" s="32" t="n"/>
      <c r="I6" s="33" t="n"/>
      <c r="J6" s="35">
        <f>IF(H6="","",G6*H6)</f>
        <v/>
      </c>
      <c r="K6" s="36" t="n"/>
    </row>
    <row r="7" ht="46" customHeight="1" s="55">
      <c r="A7" s="27" t="inlineStr">
        <is>
          <t>100012</t>
        </is>
      </c>
      <c r="B7" s="27" t="inlineStr">
        <is>
          <t>17000252</t>
        </is>
      </c>
      <c r="C7" s="28" t="inlineStr">
        <is>
          <t>Transformer Base 1 (without base plate)</t>
        </is>
      </c>
      <c r="D7" s="27" t="n">
        <v>1</v>
      </c>
      <c r="E7" s="30" t="n"/>
      <c r="F7" s="31" t="n">
        <v>1.4</v>
      </c>
      <c r="G7" s="47" t="n">
        <v>425</v>
      </c>
      <c r="H7" s="32" t="n"/>
      <c r="I7" s="33" t="n"/>
      <c r="J7" s="35">
        <f>IF(H7="","",G7*H7)</f>
        <v/>
      </c>
      <c r="K7" s="36" t="n"/>
    </row>
    <row r="8" ht="46" customHeight="1" s="55">
      <c r="A8" s="27" t="inlineStr">
        <is>
          <t>10002</t>
        </is>
      </c>
      <c r="B8" s="27" t="inlineStr">
        <is>
          <t>17000254</t>
        </is>
      </c>
      <c r="C8" s="28" t="inlineStr">
        <is>
          <t>Transformer Base 2 (with base plate)</t>
        </is>
      </c>
      <c r="D8" s="27" t="n">
        <v>1</v>
      </c>
      <c r="E8" s="30" t="n"/>
      <c r="F8" s="31" t="n">
        <v>0.9</v>
      </c>
      <c r="G8" s="47" t="n">
        <v>360</v>
      </c>
      <c r="H8" s="32" t="n"/>
      <c r="I8" s="33" t="n"/>
      <c r="J8" s="35">
        <f>IF(H8="","",G8*H8)</f>
        <v/>
      </c>
      <c r="K8" s="36" t="n"/>
    </row>
    <row r="9" ht="46" customHeight="1" s="55">
      <c r="A9" s="27" t="inlineStr">
        <is>
          <t>100022</t>
        </is>
      </c>
      <c r="B9" s="27" t="inlineStr">
        <is>
          <t>17000255</t>
        </is>
      </c>
      <c r="C9" s="28" t="inlineStr">
        <is>
          <t>Transformer Base 2 (without base plate)</t>
        </is>
      </c>
      <c r="D9" s="27" t="n">
        <v>1</v>
      </c>
      <c r="E9" s="30" t="n"/>
      <c r="F9" s="31" t="n">
        <v>0.5</v>
      </c>
      <c r="G9" s="47" t="n">
        <v>200</v>
      </c>
      <c r="H9" s="32" t="n"/>
      <c r="I9" s="33" t="n"/>
      <c r="J9" s="35">
        <f>IF(H9="","",G9*H9)</f>
        <v/>
      </c>
      <c r="K9" s="36" t="n"/>
    </row>
    <row r="10" ht="46" customHeight="1" s="55">
      <c r="A10" s="27" t="inlineStr">
        <is>
          <t>10003</t>
        </is>
      </c>
      <c r="B10" s="27" t="inlineStr">
        <is>
          <t>17000256</t>
        </is>
      </c>
      <c r="C10" s="28" t="inlineStr">
        <is>
          <t>Transformer Shuttle 25</t>
        </is>
      </c>
      <c r="D10" s="27" t="n">
        <v>1</v>
      </c>
      <c r="E10" s="30" t="n"/>
      <c r="F10" s="31" t="n">
        <v>0.21</v>
      </c>
      <c r="G10" s="47" t="n">
        <v>120</v>
      </c>
      <c r="H10" s="32" t="n"/>
      <c r="I10" s="33" t="n"/>
      <c r="J10" s="35">
        <f>IF(H10="","",G10*H10)</f>
        <v/>
      </c>
      <c r="K10" s="36" t="n"/>
    </row>
    <row r="11" ht="46" customHeight="1" s="55">
      <c r="A11" s="27" t="inlineStr">
        <is>
          <t>10004</t>
        </is>
      </c>
      <c r="B11" s="27" t="inlineStr">
        <is>
          <t>17000257</t>
        </is>
      </c>
      <c r="C11" s="28" t="inlineStr">
        <is>
          <t>Transformer Shuttle 17</t>
        </is>
      </c>
      <c r="D11" s="27" t="n">
        <v>1</v>
      </c>
      <c r="E11" s="30" t="n"/>
      <c r="F11" s="31" t="n">
        <v>0.17</v>
      </c>
      <c r="G11" s="47" t="n">
        <v>120</v>
      </c>
      <c r="H11" s="32" t="n"/>
      <c r="I11" s="33" t="n"/>
      <c r="J11" s="35">
        <f>IF(H11="","",G11*H11)</f>
        <v/>
      </c>
      <c r="K11" s="36" t="n"/>
    </row>
    <row r="12" ht="46" customHeight="1" s="55">
      <c r="A12" s="27" t="inlineStr">
        <is>
          <t>10005</t>
        </is>
      </c>
      <c r="B12" s="27" t="inlineStr">
        <is>
          <t>17000555</t>
        </is>
      </c>
      <c r="C12" s="28" t="inlineStr">
        <is>
          <t>Transformer Shuttle 10</t>
        </is>
      </c>
      <c r="D12" s="27" t="n">
        <v>1</v>
      </c>
      <c r="E12" s="30" t="n"/>
      <c r="F12" s="31" t="n">
        <v>0.13</v>
      </c>
      <c r="G12" s="47" t="n">
        <v>100</v>
      </c>
      <c r="H12" s="32" t="n"/>
      <c r="I12" s="33" t="n"/>
      <c r="J12" s="35">
        <f>IF(H12="","",G12*H12)</f>
        <v/>
      </c>
      <c r="K12" s="36" t="n"/>
    </row>
    <row r="13" ht="46" customHeight="1" s="55">
      <c r="A13" s="27" t="inlineStr">
        <is>
          <t>10006</t>
        </is>
      </c>
      <c r="B13" s="27" t="inlineStr">
        <is>
          <t>17000259</t>
        </is>
      </c>
      <c r="C13" s="28" t="inlineStr">
        <is>
          <t>Transformer Pyramid</t>
        </is>
      </c>
      <c r="D13" s="27" t="n">
        <v>1</v>
      </c>
      <c r="E13" s="30" t="n"/>
      <c r="F13" s="31" t="n">
        <v>0.44</v>
      </c>
      <c r="G13" s="47" t="n">
        <v>260</v>
      </c>
      <c r="H13" s="32" t="n"/>
      <c r="I13" s="33" t="n"/>
      <c r="J13" s="35">
        <f>IF(H13="","",G13*H13)</f>
        <v/>
      </c>
      <c r="K13" s="36" t="n"/>
    </row>
    <row r="14" ht="46" customHeight="1" s="55">
      <c r="A14" s="27" t="inlineStr">
        <is>
          <t>10007</t>
        </is>
      </c>
      <c r="B14" s="27" t="inlineStr">
        <is>
          <t>17000260</t>
        </is>
      </c>
      <c r="C14" s="28" t="inlineStr">
        <is>
          <t>Transformer Ramp</t>
        </is>
      </c>
      <c r="D14" s="27" t="n">
        <v>1</v>
      </c>
      <c r="E14" s="30" t="n"/>
      <c r="F14" s="31" t="n">
        <v>0.55</v>
      </c>
      <c r="G14" s="47" t="n">
        <v>270</v>
      </c>
      <c r="H14" s="32" t="n"/>
      <c r="I14" s="33" t="n"/>
      <c r="J14" s="35">
        <f>IF(H14="","",G14*H14)</f>
        <v/>
      </c>
      <c r="K14" s="36" t="n"/>
    </row>
    <row r="15" ht="46" customHeight="1" s="55">
      <c r="A15" s="27" t="inlineStr">
        <is>
          <t>10008</t>
        </is>
      </c>
      <c r="B15" s="27" t="inlineStr">
        <is>
          <t>17000261</t>
        </is>
      </c>
      <c r="C15" s="28" t="inlineStr">
        <is>
          <t>Transformer Kite</t>
        </is>
      </c>
      <c r="D15" s="27" t="n">
        <v>1</v>
      </c>
      <c r="E15" s="30" t="n"/>
      <c r="F15" s="31" t="n">
        <v>0.44</v>
      </c>
      <c r="G15" s="47" t="n">
        <v>270</v>
      </c>
      <c r="H15" s="32" t="n"/>
      <c r="I15" s="33" t="n"/>
      <c r="J15" s="35">
        <f>IF(H15="","",G15*H15)</f>
        <v/>
      </c>
      <c r="K15" s="36" t="n"/>
    </row>
    <row r="16" ht="46" customHeight="1" s="55">
      <c r="A16" s="27" t="inlineStr">
        <is>
          <t>10000</t>
        </is>
      </c>
      <c r="B16" s="27" t="inlineStr">
        <is>
          <t>17000262</t>
        </is>
      </c>
      <c r="C16" s="28" t="inlineStr">
        <is>
          <t>Transformer volumes FULL SET (Incl.: Base 1, (qty): 1; Base 2, (qty): 1; Ramp, (qty): 1; Pyramid, (qty): 1; Shuttle 25, 17, 10, (qty): 2 of each; Kite, (qty): 3</t>
        </is>
      </c>
      <c r="D16" s="27" t="n">
        <v>13</v>
      </c>
      <c r="E16" s="30" t="n"/>
      <c r="F16" s="31" t="n"/>
      <c r="G16" s="47" t="n">
        <v>2960</v>
      </c>
      <c r="H16" s="32" t="n"/>
      <c r="I16" s="33" t="n"/>
      <c r="J16" s="35">
        <f>IF(H16="","",G16*H16)</f>
        <v/>
      </c>
      <c r="K16" s="36" t="n"/>
    </row>
    <row r="17" ht="18" customHeight="1" s="55">
      <c r="A17" s="48" t="inlineStr">
        <is>
          <t>Walltopia Transformer adds NEW</t>
        </is>
      </c>
    </row>
    <row r="18" ht="46" customHeight="1" s="55">
      <c r="A18" s="27" t="n"/>
      <c r="B18" s="27" t="inlineStr">
        <is>
          <t>17001589</t>
        </is>
      </c>
      <c r="C18" s="28" t="inlineStr">
        <is>
          <t>Transformer Base2 Add2</t>
        </is>
      </c>
      <c r="D18" s="27" t="n">
        <v>1</v>
      </c>
      <c r="E18" s="30" t="n"/>
      <c r="F18" s="31" t="n"/>
      <c r="G18" s="47" t="n">
        <v>120</v>
      </c>
      <c r="H18" s="32" t="n"/>
      <c r="I18" s="33" t="n"/>
      <c r="J18" s="35">
        <f>IF(H18="","",G18*H18)</f>
        <v/>
      </c>
      <c r="K18" s="36" t="n"/>
    </row>
    <row r="19" ht="46" customHeight="1" s="55">
      <c r="A19" s="27" t="n"/>
      <c r="B19" s="27" t="inlineStr">
        <is>
          <t>17001590</t>
        </is>
      </c>
      <c r="C19" s="28" t="inlineStr">
        <is>
          <t>Transformer Base2 Add1</t>
        </is>
      </c>
      <c r="D19" s="27" t="n">
        <v>1</v>
      </c>
      <c r="E19" s="30" t="n"/>
      <c r="F19" s="31" t="n"/>
      <c r="G19" s="47" t="n">
        <v>120</v>
      </c>
      <c r="H19" s="32" t="n"/>
      <c r="I19" s="33" t="n"/>
      <c r="J19" s="35">
        <f>IF(H19="","",G19*H19)</f>
        <v/>
      </c>
      <c r="K19" s="36" t="n"/>
    </row>
    <row r="20" ht="46" customHeight="1" s="55">
      <c r="A20" s="27" t="n"/>
      <c r="B20" s="27" t="inlineStr">
        <is>
          <t>17001591</t>
        </is>
      </c>
      <c r="C20" s="28" t="inlineStr">
        <is>
          <t>Transformer Base2 Add3</t>
        </is>
      </c>
      <c r="D20" s="27" t="n">
        <v>1</v>
      </c>
      <c r="E20" s="30" t="n"/>
      <c r="F20" s="31" t="n"/>
      <c r="G20" s="47" t="n">
        <v>140</v>
      </c>
      <c r="H20" s="32" t="n"/>
      <c r="I20" s="33" t="n"/>
      <c r="J20" s="35">
        <f>IF(H20="","",G20*H20)</f>
        <v/>
      </c>
      <c r="K20" s="36" t="n"/>
    </row>
    <row r="21" ht="46" customHeight="1" s="55">
      <c r="A21" s="27" t="n"/>
      <c r="B21" s="27" t="inlineStr">
        <is>
          <t>17001594</t>
        </is>
      </c>
      <c r="C21" s="28" t="inlineStr">
        <is>
          <t>Transformer Ramp Add3</t>
        </is>
      </c>
      <c r="D21" s="27" t="n">
        <v>1</v>
      </c>
      <c r="E21" s="30" t="n"/>
      <c r="F21" s="31" t="n">
        <v>0.1</v>
      </c>
      <c r="G21" s="47" t="n">
        <v>100</v>
      </c>
      <c r="H21" s="32" t="n"/>
      <c r="I21" s="33" t="n"/>
      <c r="J21" s="35">
        <f>IF(H21="","",G21*H21)</f>
        <v/>
      </c>
      <c r="K21" s="36" t="n"/>
    </row>
    <row r="22" ht="46" customHeight="1" s="55">
      <c r="A22" s="27" t="n"/>
      <c r="B22" s="27" t="inlineStr">
        <is>
          <t>17001592</t>
        </is>
      </c>
      <c r="C22" s="28" t="inlineStr">
        <is>
          <t>Transformer Ramp Add1</t>
        </is>
      </c>
      <c r="D22" s="27" t="n">
        <v>1</v>
      </c>
      <c r="E22" s="30" t="n"/>
      <c r="F22" s="31" t="n"/>
      <c r="G22" s="47" t="n">
        <v>280</v>
      </c>
      <c r="H22" s="32" t="n"/>
      <c r="I22" s="33" t="n"/>
      <c r="J22" s="35">
        <f>IF(H22="","",G22*H22)</f>
        <v/>
      </c>
      <c r="K22" s="36" t="n"/>
    </row>
    <row r="23" ht="46" customHeight="1" s="55">
      <c r="A23" s="27" t="n"/>
      <c r="B23" s="27" t="inlineStr">
        <is>
          <t>17001593</t>
        </is>
      </c>
      <c r="C23" s="28" t="inlineStr">
        <is>
          <t>Transformer Ramp Add2</t>
        </is>
      </c>
      <c r="D23" s="27" t="n">
        <v>1</v>
      </c>
      <c r="E23" s="30" t="n"/>
      <c r="F23" s="31" t="n"/>
      <c r="G23" s="47" t="n">
        <v>280</v>
      </c>
      <c r="H23" s="32" t="n"/>
      <c r="I23" s="33" t="n"/>
      <c r="J23" s="35">
        <f>IF(H23="","",G23*H23)</f>
        <v/>
      </c>
      <c r="K23" s="36" t="n"/>
    </row>
    <row r="24" ht="46" customHeight="1" s="55">
      <c r="A24" s="27" t="n"/>
      <c r="B24" s="27" t="inlineStr">
        <is>
          <t>17001587</t>
        </is>
      </c>
      <c r="C24" s="28" t="inlineStr">
        <is>
          <t>Transformer Kite Add 1</t>
        </is>
      </c>
      <c r="D24" s="27" t="n">
        <v>1</v>
      </c>
      <c r="E24" s="30" t="n"/>
      <c r="F24" s="31" t="n"/>
      <c r="G24" s="47" t="n">
        <v>200</v>
      </c>
      <c r="H24" s="32" t="n"/>
      <c r="I24" s="33" t="n"/>
      <c r="J24" s="35">
        <f>IF(H24="","",G24*H24)</f>
        <v/>
      </c>
      <c r="K24" s="36" t="n"/>
    </row>
    <row r="25" ht="46" customHeight="1" s="55">
      <c r="A25" s="27" t="n"/>
      <c r="B25" s="27" t="inlineStr">
        <is>
          <t>17001588</t>
        </is>
      </c>
      <c r="C25" s="28" t="inlineStr">
        <is>
          <t>Transformer Kite Add 2</t>
        </is>
      </c>
      <c r="D25" s="27" t="n">
        <v>1</v>
      </c>
      <c r="E25" s="30" t="n"/>
      <c r="F25" s="31" t="n"/>
      <c r="G25" s="47" t="n">
        <v>200</v>
      </c>
      <c r="H25" s="32" t="n"/>
      <c r="I25" s="33" t="n"/>
      <c r="J25" s="35">
        <f>IF(H25="","",G25*H25)</f>
        <v/>
      </c>
      <c r="K25" s="36" t="n"/>
    </row>
    <row r="26" ht="18" customHeight="1" s="55">
      <c r="A26" s="48" t="inlineStr">
        <is>
          <t>Crystal set</t>
        </is>
      </c>
    </row>
    <row r="27">
      <c r="A27" s="27" t="inlineStr">
        <is>
          <t>20001</t>
        </is>
      </c>
      <c r="B27" s="27" t="inlineStr">
        <is>
          <t>17000201</t>
        </is>
      </c>
      <c r="C27" s="28" t="inlineStr">
        <is>
          <t>Crystal Volume 1</t>
        </is>
      </c>
      <c r="D27" s="27" t="n">
        <v>1</v>
      </c>
      <c r="E27" s="30" t="inlineStr">
        <is>
          <t>view</t>
        </is>
      </c>
      <c r="F27" s="31" t="n">
        <v>0.5</v>
      </c>
      <c r="G27" s="47" t="n">
        <v>125.83</v>
      </c>
      <c r="H27" s="32" t="n"/>
      <c r="I27" s="33" t="n"/>
      <c r="J27" s="35">
        <f>IF(H27="","",G27*H27)</f>
        <v/>
      </c>
      <c r="K27" s="36" t="n"/>
    </row>
    <row r="28">
      <c r="A28" s="27" t="inlineStr">
        <is>
          <t>20002</t>
        </is>
      </c>
      <c r="B28" s="27" t="inlineStr">
        <is>
          <t>17000202</t>
        </is>
      </c>
      <c r="C28" s="28" t="inlineStr">
        <is>
          <t>Crystal Volume 2</t>
        </is>
      </c>
      <c r="D28" s="27" t="n">
        <v>1</v>
      </c>
      <c r="E28" s="30" t="inlineStr">
        <is>
          <t>view</t>
        </is>
      </c>
      <c r="F28" s="31" t="n">
        <v>0.7</v>
      </c>
      <c r="G28" s="47" t="n">
        <v>155</v>
      </c>
      <c r="H28" s="32" t="n"/>
      <c r="I28" s="33" t="n"/>
      <c r="J28" s="35">
        <f>IF(H28="","",G28*H28)</f>
        <v/>
      </c>
      <c r="K28" s="36" t="n"/>
    </row>
    <row r="29">
      <c r="A29" s="27" t="inlineStr">
        <is>
          <t>20003</t>
        </is>
      </c>
      <c r="B29" s="27" t="inlineStr">
        <is>
          <t>17000203</t>
        </is>
      </c>
      <c r="C29" s="28" t="inlineStr">
        <is>
          <t>Crystal Volume 3</t>
        </is>
      </c>
      <c r="D29" s="27" t="n">
        <v>1</v>
      </c>
      <c r="E29" s="30" t="inlineStr">
        <is>
          <t>view</t>
        </is>
      </c>
      <c r="F29" s="31" t="n">
        <v>0.7</v>
      </c>
      <c r="G29" s="47" t="n">
        <v>159.17</v>
      </c>
      <c r="H29" s="32" t="n"/>
      <c r="I29" s="33" t="n"/>
      <c r="J29" s="35">
        <f>IF(H29="","",G29*H29)</f>
        <v/>
      </c>
      <c r="K29" s="36" t="n"/>
    </row>
    <row r="30">
      <c r="A30" s="27" t="inlineStr">
        <is>
          <t>20004</t>
        </is>
      </c>
      <c r="B30" s="27" t="inlineStr">
        <is>
          <t>17000205</t>
        </is>
      </c>
      <c r="C30" s="28" t="inlineStr">
        <is>
          <t>Crystal Volume 4</t>
        </is>
      </c>
      <c r="D30" s="27" t="n">
        <v>1</v>
      </c>
      <c r="E30" s="30" t="inlineStr">
        <is>
          <t>view</t>
        </is>
      </c>
      <c r="F30" s="31" t="n">
        <v>0.3</v>
      </c>
      <c r="G30" s="47" t="n">
        <v>99.17</v>
      </c>
      <c r="H30" s="32" t="n"/>
      <c r="I30" s="33" t="n"/>
      <c r="J30" s="35">
        <f>IF(H30="","",G30*H30)</f>
        <v/>
      </c>
      <c r="K30" s="36" t="n"/>
    </row>
    <row r="31">
      <c r="A31" s="27" t="inlineStr">
        <is>
          <t>20005</t>
        </is>
      </c>
      <c r="B31" s="27" t="inlineStr">
        <is>
          <t>17000206</t>
        </is>
      </c>
      <c r="C31" s="28" t="inlineStr">
        <is>
          <t>Crystal Volume 5</t>
        </is>
      </c>
      <c r="D31" s="27" t="n">
        <v>1</v>
      </c>
      <c r="E31" s="30" t="inlineStr">
        <is>
          <t>view</t>
        </is>
      </c>
      <c r="F31" s="31" t="n">
        <v>0.2</v>
      </c>
      <c r="G31" s="47" t="n">
        <v>85</v>
      </c>
      <c r="H31" s="32" t="n"/>
      <c r="I31" s="33" t="n"/>
      <c r="J31" s="35">
        <f>IF(H31="","",G31*H31)</f>
        <v/>
      </c>
      <c r="K31" s="36" t="n"/>
    </row>
    <row r="32">
      <c r="A32" s="27" t="inlineStr">
        <is>
          <t>20006</t>
        </is>
      </c>
      <c r="B32" s="27" t="inlineStr">
        <is>
          <t>17000207</t>
        </is>
      </c>
      <c r="C32" s="28" t="inlineStr">
        <is>
          <t>Crystal Volume 6</t>
        </is>
      </c>
      <c r="D32" s="27" t="n">
        <v>1</v>
      </c>
      <c r="E32" s="30" t="inlineStr">
        <is>
          <t>view</t>
        </is>
      </c>
      <c r="F32" s="31" t="n">
        <v>0.2</v>
      </c>
      <c r="G32" s="47" t="n">
        <v>85</v>
      </c>
      <c r="H32" s="32" t="n"/>
      <c r="I32" s="33" t="n"/>
      <c r="J32" s="35">
        <f>IF(H32="","",G32*H32)</f>
        <v/>
      </c>
      <c r="K32" s="36" t="n"/>
    </row>
    <row r="33">
      <c r="A33" s="27" t="inlineStr">
        <is>
          <t>20007</t>
        </is>
      </c>
      <c r="B33" s="27" t="inlineStr">
        <is>
          <t>17000208</t>
        </is>
      </c>
      <c r="C33" s="28" t="inlineStr">
        <is>
          <t>Crystal Volume 7</t>
        </is>
      </c>
      <c r="D33" s="27" t="n">
        <v>1</v>
      </c>
      <c r="E33" s="30" t="inlineStr">
        <is>
          <t>view</t>
        </is>
      </c>
      <c r="F33" s="31" t="n">
        <v>0.6</v>
      </c>
      <c r="G33" s="47" t="n">
        <v>150.83</v>
      </c>
      <c r="H33" s="32" t="n"/>
      <c r="I33" s="33" t="n"/>
      <c r="J33" s="35">
        <f>IF(H33="","",G33*H33)</f>
        <v/>
      </c>
      <c r="K33" s="36" t="n"/>
    </row>
    <row r="34">
      <c r="A34" s="27" t="n"/>
      <c r="B34" s="27" t="inlineStr">
        <is>
          <t>17000529</t>
        </is>
      </c>
      <c r="C34" s="28" t="inlineStr">
        <is>
          <t>Crystal Volume full set</t>
        </is>
      </c>
      <c r="D34" s="27" t="n">
        <v>7</v>
      </c>
      <c r="E34" s="30" t="inlineStr">
        <is>
          <t>view</t>
        </is>
      </c>
      <c r="F34" s="31" t="n"/>
      <c r="G34" s="47" t="n">
        <v>795.83</v>
      </c>
      <c r="H34" s="32" t="n"/>
      <c r="I34" s="33" t="n"/>
      <c r="J34" s="35">
        <f>IF(H34="","",G34*H34)</f>
        <v/>
      </c>
      <c r="K34" s="36" t="n"/>
    </row>
    <row r="35" ht="18" customHeight="1" s="55">
      <c r="A35" s="48" t="inlineStr">
        <is>
          <t>EXZENTRIC</t>
        </is>
      </c>
    </row>
    <row r="36" ht="46" customHeight="1" s="55">
      <c r="A36" s="27" t="n"/>
      <c r="B36" s="27" t="inlineStr">
        <is>
          <t>17005268</t>
        </is>
      </c>
      <c r="C36" s="28" t="inlineStr">
        <is>
          <t>Exzentric right 20 degree 1150</t>
        </is>
      </c>
      <c r="D36" s="27" t="n">
        <v>1</v>
      </c>
      <c r="E36" s="30" t="n"/>
      <c r="F36" s="31" t="n">
        <v>1.5</v>
      </c>
      <c r="G36" s="47" t="n">
        <v>456</v>
      </c>
      <c r="H36" s="32" t="n"/>
      <c r="I36" s="33" t="n"/>
      <c r="J36" s="35">
        <f>IF(H36="","",G36*H36)</f>
        <v/>
      </c>
      <c r="K36" s="36" t="n"/>
    </row>
    <row r="37">
      <c r="A37" s="27" t="n"/>
      <c r="B37" s="27" t="inlineStr">
        <is>
          <t>17005328</t>
        </is>
      </c>
      <c r="C37" s="28" t="inlineStr">
        <is>
          <t>Blocker еxzentric right 20 degree 1150</t>
        </is>
      </c>
      <c r="D37" s="27" t="n">
        <v>1</v>
      </c>
      <c r="E37" s="30" t="inlineStr">
        <is>
          <t>view</t>
        </is>
      </c>
      <c r="F37" s="31" t="n">
        <v>0.5600000000000001</v>
      </c>
      <c r="G37" s="47" t="n">
        <v>125</v>
      </c>
      <c r="H37" s="32" t="n"/>
      <c r="I37" s="33" t="n"/>
      <c r="J37" s="35">
        <f>IF(H37="","",G37*H37)</f>
        <v/>
      </c>
      <c r="K37" s="36" t="n"/>
    </row>
    <row r="38" ht="46" customHeight="1" s="55">
      <c r="A38" s="27" t="n"/>
      <c r="B38" s="27" t="inlineStr">
        <is>
          <t>17005269</t>
        </is>
      </c>
      <c r="C38" s="28" t="inlineStr">
        <is>
          <t>Exzentric right 20 degree 850</t>
        </is>
      </c>
      <c r="D38" s="27" t="n">
        <v>1</v>
      </c>
      <c r="E38" s="30" t="n"/>
      <c r="F38" s="31" t="n">
        <v>1</v>
      </c>
      <c r="G38" s="47" t="n">
        <v>304</v>
      </c>
      <c r="H38" s="32" t="n"/>
      <c r="I38" s="33" t="n"/>
      <c r="J38" s="35">
        <f>IF(H38="","",G38*H38)</f>
        <v/>
      </c>
      <c r="K38" s="36" t="n"/>
    </row>
    <row r="39" ht="46" customHeight="1" s="55">
      <c r="A39" s="27" t="n"/>
      <c r="B39" s="27" t="inlineStr">
        <is>
          <t>17005329</t>
        </is>
      </c>
      <c r="C39" s="28" t="inlineStr">
        <is>
          <t>Blocker еxzentric right 20 degree 850</t>
        </is>
      </c>
      <c r="D39" s="27" t="n">
        <v>1</v>
      </c>
      <c r="E39" s="30" t="n"/>
      <c r="F39" s="31" t="n">
        <v>0.3</v>
      </c>
      <c r="G39" s="47" t="n">
        <v>110</v>
      </c>
      <c r="H39" s="32" t="n"/>
      <c r="I39" s="33" t="n"/>
      <c r="J39" s="35">
        <f>IF(H39="","",G39*H39)</f>
        <v/>
      </c>
      <c r="K39" s="36" t="n"/>
    </row>
    <row r="40" ht="46" customHeight="1" s="55">
      <c r="A40" s="27" t="n"/>
      <c r="B40" s="27" t="inlineStr">
        <is>
          <t>17005270</t>
        </is>
      </c>
      <c r="C40" s="28" t="inlineStr">
        <is>
          <t>Exzentric right 20 degree 650</t>
        </is>
      </c>
      <c r="D40" s="27" t="n">
        <v>1</v>
      </c>
      <c r="E40" s="30" t="n"/>
      <c r="F40" s="31" t="n">
        <v>0.4</v>
      </c>
      <c r="G40" s="47" t="n">
        <v>160</v>
      </c>
      <c r="H40" s="32" t="n"/>
      <c r="I40" s="33" t="n"/>
      <c r="J40" s="35">
        <f>IF(H40="","",G40*H40)</f>
        <v/>
      </c>
      <c r="K40" s="36" t="n"/>
    </row>
    <row r="41" ht="46" customHeight="1" s="55">
      <c r="A41" s="27" t="n"/>
      <c r="B41" s="27" t="inlineStr">
        <is>
          <t>17005330</t>
        </is>
      </c>
      <c r="C41" s="28" t="inlineStr">
        <is>
          <t>Blocker еxzentric right 20 degree 650</t>
        </is>
      </c>
      <c r="D41" s="27" t="n">
        <v>1</v>
      </c>
      <c r="E41" s="30" t="n"/>
      <c r="F41" s="31" t="n">
        <v>0.2</v>
      </c>
      <c r="G41" s="47" t="n">
        <v>85</v>
      </c>
      <c r="H41" s="32" t="n"/>
      <c r="I41" s="33" t="n"/>
      <c r="J41" s="35">
        <f>IF(H41="","",G41*H41)</f>
        <v/>
      </c>
      <c r="K41" s="36" t="n"/>
    </row>
    <row r="42" ht="46" customHeight="1" s="55">
      <c r="A42" s="27" t="n"/>
      <c r="B42" s="27" t="inlineStr">
        <is>
          <t>17005271</t>
        </is>
      </c>
      <c r="C42" s="28" t="inlineStr">
        <is>
          <t>Еxzentric left 20 degree 1150</t>
        </is>
      </c>
      <c r="D42" s="27" t="n">
        <v>1</v>
      </c>
      <c r="E42" s="30" t="n"/>
      <c r="F42" s="31" t="n">
        <v>1.5</v>
      </c>
      <c r="G42" s="47" t="n">
        <v>456</v>
      </c>
      <c r="H42" s="32" t="n"/>
      <c r="I42" s="33" t="n"/>
      <c r="J42" s="35">
        <f>IF(H42="","",G42*H42)</f>
        <v/>
      </c>
      <c r="K42" s="36" t="n"/>
    </row>
    <row r="43" ht="46" customHeight="1" s="55">
      <c r="A43" s="27" t="n"/>
      <c r="B43" s="27" t="inlineStr">
        <is>
          <t>17005331</t>
        </is>
      </c>
      <c r="C43" s="28" t="inlineStr">
        <is>
          <t>Blocker еxzentric left 20 degree 1150</t>
        </is>
      </c>
      <c r="D43" s="27" t="n">
        <v>1</v>
      </c>
      <c r="E43" s="30" t="n"/>
      <c r="F43" s="31" t="n">
        <v>0.5600000000000001</v>
      </c>
      <c r="G43" s="47" t="n">
        <v>125</v>
      </c>
      <c r="H43" s="32" t="n"/>
      <c r="I43" s="33" t="n"/>
      <c r="J43" s="35">
        <f>IF(H43="","",G43*H43)</f>
        <v/>
      </c>
      <c r="K43" s="36" t="n"/>
    </row>
    <row r="44" ht="46" customHeight="1" s="55">
      <c r="A44" s="27" t="n"/>
      <c r="B44" s="27" t="inlineStr">
        <is>
          <t>17005272</t>
        </is>
      </c>
      <c r="C44" s="28" t="inlineStr">
        <is>
          <t>Еxzentric left 20 degree 850</t>
        </is>
      </c>
      <c r="D44" s="27" t="n">
        <v>1</v>
      </c>
      <c r="E44" s="30" t="n"/>
      <c r="F44" s="31" t="n">
        <v>1</v>
      </c>
      <c r="G44" s="47" t="n">
        <v>304</v>
      </c>
      <c r="H44" s="32" t="n"/>
      <c r="I44" s="33" t="n"/>
      <c r="J44" s="35">
        <f>IF(H44="","",G44*H44)</f>
        <v/>
      </c>
      <c r="K44" s="36" t="n"/>
    </row>
    <row r="45" ht="46" customHeight="1" s="55">
      <c r="A45" s="27" t="n"/>
      <c r="B45" s="27" t="inlineStr">
        <is>
          <t>17005332</t>
        </is>
      </c>
      <c r="C45" s="28" t="inlineStr">
        <is>
          <t>Blocker еxzentric left 20 degree 850</t>
        </is>
      </c>
      <c r="D45" s="27" t="n">
        <v>1</v>
      </c>
      <c r="E45" s="30" t="n"/>
      <c r="F45" s="31" t="n">
        <v>0.4</v>
      </c>
      <c r="G45" s="47" t="n">
        <v>110</v>
      </c>
      <c r="H45" s="32" t="n"/>
      <c r="I45" s="33" t="n"/>
      <c r="J45" s="35">
        <f>IF(H45="","",G45*H45)</f>
        <v/>
      </c>
      <c r="K45" s="36" t="n"/>
    </row>
    <row r="46" ht="46" customHeight="1" s="55">
      <c r="A46" s="27" t="n"/>
      <c r="B46" s="27" t="inlineStr">
        <is>
          <t>17005273</t>
        </is>
      </c>
      <c r="C46" s="28" t="inlineStr">
        <is>
          <t>Еxzentric left 20 degree 650</t>
        </is>
      </c>
      <c r="D46" s="27" t="n">
        <v>1</v>
      </c>
      <c r="E46" s="30" t="n"/>
      <c r="F46" s="31" t="n">
        <v>0.4</v>
      </c>
      <c r="G46" s="47" t="n">
        <v>160</v>
      </c>
      <c r="H46" s="32" t="n"/>
      <c r="I46" s="33" t="n"/>
      <c r="J46" s="35">
        <f>IF(H46="","",G46*H46)</f>
        <v/>
      </c>
      <c r="K46" s="36" t="n"/>
    </row>
    <row r="47" ht="46" customHeight="1" s="55">
      <c r="A47" s="27" t="n"/>
      <c r="B47" s="27" t="inlineStr">
        <is>
          <t>17005333</t>
        </is>
      </c>
      <c r="C47" s="28" t="inlineStr">
        <is>
          <t>Blocker еxzentric left 20 degree 650</t>
        </is>
      </c>
      <c r="D47" s="27" t="n">
        <v>1</v>
      </c>
      <c r="E47" s="30" t="n"/>
      <c r="F47" s="31" t="n">
        <v>0.2</v>
      </c>
      <c r="G47" s="47" t="n">
        <v>85</v>
      </c>
      <c r="H47" s="32" t="n"/>
      <c r="I47" s="33" t="n"/>
      <c r="J47" s="35">
        <f>IF(H47="","",G47*H47)</f>
        <v/>
      </c>
      <c r="K47" s="36" t="n"/>
    </row>
    <row r="48" ht="46" customHeight="1" s="55">
      <c r="A48" s="27" t="n"/>
      <c r="B48" s="27" t="inlineStr">
        <is>
          <t>17005274</t>
        </is>
      </c>
      <c r="C48" s="28" t="inlineStr">
        <is>
          <t>Exzentric right 40 degree 1150</t>
        </is>
      </c>
      <c r="D48" s="27" t="n">
        <v>1</v>
      </c>
      <c r="E48" s="30" t="n"/>
      <c r="F48" s="31" t="n">
        <v>1.5</v>
      </c>
      <c r="G48" s="47" t="n">
        <v>456</v>
      </c>
      <c r="H48" s="32" t="n"/>
      <c r="I48" s="33" t="n"/>
      <c r="J48" s="35">
        <f>IF(H48="","",G48*H48)</f>
        <v/>
      </c>
      <c r="K48" s="36" t="n"/>
    </row>
    <row r="49" ht="46" customHeight="1" s="55">
      <c r="A49" s="27" t="n"/>
      <c r="B49" s="27" t="inlineStr">
        <is>
          <t>17005334</t>
        </is>
      </c>
      <c r="C49" s="28" t="inlineStr">
        <is>
          <t>Blocker еxzentric right 40 degree 1150</t>
        </is>
      </c>
      <c r="D49" s="27" t="n">
        <v>1</v>
      </c>
      <c r="E49" s="30" t="n"/>
      <c r="F49" s="31" t="n">
        <v>0.5600000000000001</v>
      </c>
      <c r="G49" s="47" t="n">
        <v>125</v>
      </c>
      <c r="H49" s="32" t="n"/>
      <c r="I49" s="33" t="n"/>
      <c r="J49" s="35">
        <f>IF(H49="","",G49*H49)</f>
        <v/>
      </c>
      <c r="K49" s="36" t="n"/>
    </row>
    <row r="50" ht="46" customHeight="1" s="55">
      <c r="A50" s="27" t="n"/>
      <c r="B50" s="27" t="inlineStr">
        <is>
          <t>17005275</t>
        </is>
      </c>
      <c r="C50" s="28" t="inlineStr">
        <is>
          <t>Exzentric right 40 degree 850</t>
        </is>
      </c>
      <c r="D50" s="27" t="n">
        <v>1</v>
      </c>
      <c r="E50" s="30" t="n"/>
      <c r="F50" s="31" t="n">
        <v>1</v>
      </c>
      <c r="G50" s="47" t="n">
        <v>304</v>
      </c>
      <c r="H50" s="32" t="n"/>
      <c r="I50" s="33" t="n"/>
      <c r="J50" s="35">
        <f>IF(H50="","",G50*H50)</f>
        <v/>
      </c>
      <c r="K50" s="36" t="n"/>
    </row>
    <row r="51" ht="46" customHeight="1" s="55">
      <c r="A51" s="27" t="n"/>
      <c r="B51" s="27" t="inlineStr">
        <is>
          <t>17005335</t>
        </is>
      </c>
      <c r="C51" s="28" t="inlineStr">
        <is>
          <t>Blocker еxzentric right 40 degree 850</t>
        </is>
      </c>
      <c r="D51" s="27" t="n">
        <v>1</v>
      </c>
      <c r="E51" s="30" t="n"/>
      <c r="F51" s="31" t="n">
        <v>0.4</v>
      </c>
      <c r="G51" s="47" t="n">
        <v>110</v>
      </c>
      <c r="H51" s="32" t="n"/>
      <c r="I51" s="33" t="n"/>
      <c r="J51" s="35">
        <f>IF(H51="","",G51*H51)</f>
        <v/>
      </c>
      <c r="K51" s="36" t="n"/>
    </row>
    <row r="52" ht="46" customHeight="1" s="55">
      <c r="A52" s="27" t="n"/>
      <c r="B52" s="27" t="inlineStr">
        <is>
          <t>17005276</t>
        </is>
      </c>
      <c r="C52" s="28" t="inlineStr">
        <is>
          <t>Exzentric right 40 degree 650</t>
        </is>
      </c>
      <c r="D52" s="27" t="n">
        <v>1</v>
      </c>
      <c r="E52" s="30" t="n"/>
      <c r="F52" s="31" t="n">
        <v>0.4</v>
      </c>
      <c r="G52" s="47" t="n">
        <v>160</v>
      </c>
      <c r="H52" s="32" t="n"/>
      <c r="I52" s="33" t="n"/>
      <c r="J52" s="35">
        <f>IF(H52="","",G52*H52)</f>
        <v/>
      </c>
      <c r="K52" s="36" t="n"/>
    </row>
    <row r="53" ht="46" customHeight="1" s="55">
      <c r="A53" s="27" t="n"/>
      <c r="B53" s="27" t="inlineStr">
        <is>
          <t>17005336</t>
        </is>
      </c>
      <c r="C53" s="28" t="inlineStr">
        <is>
          <t>Blocker еxzentric right 40 degree 650</t>
        </is>
      </c>
      <c r="D53" s="27" t="n">
        <v>1</v>
      </c>
      <c r="E53" s="30" t="n"/>
      <c r="F53" s="31" t="n">
        <v>0.2</v>
      </c>
      <c r="G53" s="47" t="n">
        <v>85</v>
      </c>
      <c r="H53" s="32" t="n"/>
      <c r="I53" s="33" t="n"/>
      <c r="J53" s="35">
        <f>IF(H53="","",G53*H53)</f>
        <v/>
      </c>
      <c r="K53" s="36" t="n"/>
    </row>
    <row r="54" ht="46" customHeight="1" s="55">
      <c r="A54" s="27" t="n"/>
      <c r="B54" s="27" t="inlineStr">
        <is>
          <t>17005277</t>
        </is>
      </c>
      <c r="C54" s="28" t="inlineStr">
        <is>
          <t>Exzentric left 40 degree 1150</t>
        </is>
      </c>
      <c r="D54" s="27" t="n">
        <v>1</v>
      </c>
      <c r="E54" s="30" t="n"/>
      <c r="F54" s="31" t="n">
        <v>1.5</v>
      </c>
      <c r="G54" s="47" t="n">
        <v>456</v>
      </c>
      <c r="H54" s="32" t="n"/>
      <c r="I54" s="33" t="n"/>
      <c r="J54" s="35">
        <f>IF(H54="","",G54*H54)</f>
        <v/>
      </c>
      <c r="K54" s="36" t="n"/>
    </row>
    <row r="55" ht="46" customHeight="1" s="55">
      <c r="A55" s="27" t="n"/>
      <c r="B55" s="27" t="inlineStr">
        <is>
          <t>17005337</t>
        </is>
      </c>
      <c r="C55" s="28" t="inlineStr">
        <is>
          <t>Blocker еxzentric left 40 degree 1150</t>
        </is>
      </c>
      <c r="D55" s="27" t="n">
        <v>1</v>
      </c>
      <c r="E55" s="30" t="n"/>
      <c r="F55" s="31" t="n">
        <v>0.5600000000000001</v>
      </c>
      <c r="G55" s="47" t="n">
        <v>125</v>
      </c>
      <c r="H55" s="32" t="n"/>
      <c r="I55" s="33" t="n"/>
      <c r="J55" s="35">
        <f>IF(H55="","",G55*H55)</f>
        <v/>
      </c>
      <c r="K55" s="36" t="n"/>
    </row>
    <row r="56" ht="46" customHeight="1" s="55">
      <c r="A56" s="27" t="n"/>
      <c r="B56" s="27" t="inlineStr">
        <is>
          <t>17005278</t>
        </is>
      </c>
      <c r="C56" s="28" t="inlineStr">
        <is>
          <t>Exzentric left 40 degree 850</t>
        </is>
      </c>
      <c r="D56" s="27" t="n">
        <v>1</v>
      </c>
      <c r="E56" s="30" t="n"/>
      <c r="F56" s="31" t="n">
        <v>1</v>
      </c>
      <c r="G56" s="47" t="n">
        <v>304</v>
      </c>
      <c r="H56" s="32" t="n"/>
      <c r="I56" s="33" t="n"/>
      <c r="J56" s="35">
        <f>IF(H56="","",G56*H56)</f>
        <v/>
      </c>
      <c r="K56" s="36" t="n"/>
    </row>
    <row r="57" ht="46" customHeight="1" s="55">
      <c r="A57" s="27" t="n"/>
      <c r="B57" s="27" t="inlineStr">
        <is>
          <t>17005338</t>
        </is>
      </c>
      <c r="C57" s="28" t="inlineStr">
        <is>
          <t>Blocker еxzentric left 40 degree 850</t>
        </is>
      </c>
      <c r="D57" s="27" t="n">
        <v>1</v>
      </c>
      <c r="E57" s="30" t="n"/>
      <c r="F57" s="31" t="n">
        <v>0.4</v>
      </c>
      <c r="G57" s="47" t="n">
        <v>110</v>
      </c>
      <c r="H57" s="32" t="n"/>
      <c r="I57" s="33" t="n"/>
      <c r="J57" s="35">
        <f>IF(H57="","",G57*H57)</f>
        <v/>
      </c>
      <c r="K57" s="36" t="n"/>
    </row>
    <row r="58" ht="46" customHeight="1" s="55">
      <c r="A58" s="27" t="n"/>
      <c r="B58" s="27" t="inlineStr">
        <is>
          <t>17005279</t>
        </is>
      </c>
      <c r="C58" s="28" t="inlineStr">
        <is>
          <t>Exzentric left 40 degree 650</t>
        </is>
      </c>
      <c r="D58" s="27" t="n">
        <v>1</v>
      </c>
      <c r="E58" s="30" t="n"/>
      <c r="F58" s="31" t="n">
        <v>0.4</v>
      </c>
      <c r="G58" s="47" t="n">
        <v>160</v>
      </c>
      <c r="H58" s="32" t="n"/>
      <c r="I58" s="33" t="n"/>
      <c r="J58" s="35">
        <f>IF(H58="","",G58*H58)</f>
        <v/>
      </c>
      <c r="K58" s="36" t="n"/>
    </row>
    <row r="59" ht="46" customHeight="1" s="55">
      <c r="A59" s="27" t="n"/>
      <c r="B59" s="27" t="inlineStr">
        <is>
          <t>17005339</t>
        </is>
      </c>
      <c r="C59" s="28" t="inlineStr">
        <is>
          <t>Blocker еxzentric left 40 degree 650</t>
        </is>
      </c>
      <c r="D59" s="27" t="n">
        <v>1</v>
      </c>
      <c r="E59" s="30" t="n"/>
      <c r="F59" s="31" t="n">
        <v>0.2</v>
      </c>
      <c r="G59" s="47" t="n">
        <v>85</v>
      </c>
      <c r="H59" s="32" t="n"/>
      <c r="I59" s="33" t="n"/>
      <c r="J59" s="35">
        <f>IF(H59="","",G59*H59)</f>
        <v/>
      </c>
      <c r="K59" s="36" t="n"/>
    </row>
    <row r="60" ht="46" customHeight="1" s="55">
      <c r="A60" s="27" t="n"/>
      <c r="B60" s="27" t="inlineStr">
        <is>
          <t>17005280</t>
        </is>
      </c>
      <c r="C60" s="28" t="inlineStr">
        <is>
          <t>Exzentric right 20 degree sharp 1150</t>
        </is>
      </c>
      <c r="D60" s="27" t="n">
        <v>1</v>
      </c>
      <c r="E60" s="30" t="n"/>
      <c r="F60" s="31" t="n">
        <v>1.3</v>
      </c>
      <c r="G60" s="47" t="n">
        <v>395.2</v>
      </c>
      <c r="H60" s="32" t="n"/>
      <c r="I60" s="33" t="n"/>
      <c r="J60" s="35">
        <f>IF(H60="","",G60*H60)</f>
        <v/>
      </c>
      <c r="K60" s="36" t="n"/>
    </row>
    <row r="61" ht="46" customHeight="1" s="55">
      <c r="A61" s="27" t="n"/>
      <c r="B61" s="27" t="inlineStr">
        <is>
          <t>17005281</t>
        </is>
      </c>
      <c r="C61" s="28" t="inlineStr">
        <is>
          <t>Exzentric right 20 degree sharp 850</t>
        </is>
      </c>
      <c r="D61" s="27" t="n">
        <v>1</v>
      </c>
      <c r="E61" s="30" t="n"/>
      <c r="F61" s="31" t="n">
        <v>1</v>
      </c>
      <c r="G61" s="47" t="n">
        <v>304</v>
      </c>
      <c r="H61" s="32" t="n"/>
      <c r="I61" s="33" t="n"/>
      <c r="J61" s="35">
        <f>IF(H61="","",G61*H61)</f>
        <v/>
      </c>
      <c r="K61" s="36" t="n"/>
    </row>
    <row r="62" ht="46" customHeight="1" s="55">
      <c r="A62" s="27" t="n"/>
      <c r="B62" s="27" t="inlineStr">
        <is>
          <t>17005282</t>
        </is>
      </c>
      <c r="C62" s="28" t="inlineStr">
        <is>
          <t>Exzentric right 20 degree sharp 650</t>
        </is>
      </c>
      <c r="D62" s="27" t="n">
        <v>1</v>
      </c>
      <c r="E62" s="30" t="n"/>
      <c r="F62" s="31" t="n">
        <v>0.4</v>
      </c>
      <c r="G62" s="47" t="n">
        <v>160</v>
      </c>
      <c r="H62" s="32" t="n"/>
      <c r="I62" s="33" t="n"/>
      <c r="J62" s="35">
        <f>IF(H62="","",G62*H62)</f>
        <v/>
      </c>
      <c r="K62" s="36" t="n"/>
    </row>
    <row r="63" ht="46" customHeight="1" s="55">
      <c r="A63" s="27" t="n"/>
      <c r="B63" s="27" t="inlineStr">
        <is>
          <t>17005283</t>
        </is>
      </c>
      <c r="C63" s="28" t="inlineStr">
        <is>
          <t>Exzentric left 20 degree sharp 1150</t>
        </is>
      </c>
      <c r="D63" s="27" t="n">
        <v>1</v>
      </c>
      <c r="E63" s="30" t="n"/>
      <c r="F63" s="31" t="n">
        <v>1.3</v>
      </c>
      <c r="G63" s="47" t="n">
        <v>395.2</v>
      </c>
      <c r="H63" s="32" t="n"/>
      <c r="I63" s="33" t="n"/>
      <c r="J63" s="35">
        <f>IF(H63="","",G63*H63)</f>
        <v/>
      </c>
      <c r="K63" s="36" t="n"/>
    </row>
    <row r="64" ht="46" customHeight="1" s="55">
      <c r="A64" s="27" t="n"/>
      <c r="B64" s="27" t="inlineStr">
        <is>
          <t>17005284</t>
        </is>
      </c>
      <c r="C64" s="28" t="inlineStr">
        <is>
          <t>Exzentric left 20 degree sharp 850</t>
        </is>
      </c>
      <c r="D64" s="27" t="n">
        <v>1</v>
      </c>
      <c r="E64" s="30" t="n"/>
      <c r="F64" s="31" t="n">
        <v>1</v>
      </c>
      <c r="G64" s="47" t="n">
        <v>304</v>
      </c>
      <c r="H64" s="32" t="n"/>
      <c r="I64" s="33" t="n"/>
      <c r="J64" s="35">
        <f>IF(H64="","",G64*H64)</f>
        <v/>
      </c>
      <c r="K64" s="36" t="n"/>
    </row>
    <row r="65" ht="46" customHeight="1" s="55">
      <c r="A65" s="27" t="n"/>
      <c r="B65" s="27" t="inlineStr">
        <is>
          <t>17005285</t>
        </is>
      </c>
      <c r="C65" s="28" t="inlineStr">
        <is>
          <t>Exzentric left 20 degree sharp 650</t>
        </is>
      </c>
      <c r="D65" s="27" t="n">
        <v>1</v>
      </c>
      <c r="E65" s="30" t="n"/>
      <c r="F65" s="31" t="n">
        <v>0.4</v>
      </c>
      <c r="G65" s="47" t="n">
        <v>160</v>
      </c>
      <c r="H65" s="32" t="n"/>
      <c r="I65" s="33" t="n"/>
      <c r="J65" s="35">
        <f>IF(H65="","",G65*H65)</f>
        <v/>
      </c>
      <c r="K65" s="36" t="n"/>
    </row>
    <row r="66" ht="46" customHeight="1" s="55">
      <c r="A66" s="27" t="n"/>
      <c r="B66" s="27" t="inlineStr">
        <is>
          <t>17005286</t>
        </is>
      </c>
      <c r="C66" s="28" t="inlineStr">
        <is>
          <t>HEX-Excentric 1150</t>
        </is>
      </c>
      <c r="D66" s="27" t="n">
        <v>1</v>
      </c>
      <c r="E66" s="30" t="n"/>
      <c r="F66" s="31" t="n">
        <v>1.75</v>
      </c>
      <c r="G66" s="47" t="n">
        <v>532</v>
      </c>
      <c r="H66" s="32" t="n"/>
      <c r="I66" s="33" t="n"/>
      <c r="J66" s="35">
        <f>IF(H66="","",G66*H66)</f>
        <v/>
      </c>
      <c r="K66" s="36" t="n"/>
    </row>
    <row r="67" ht="46" customHeight="1" s="55">
      <c r="A67" s="27" t="n"/>
      <c r="B67" s="27" t="inlineStr">
        <is>
          <t>17005287</t>
        </is>
      </c>
      <c r="C67" s="28" t="inlineStr">
        <is>
          <t>HEX-Excentric 850</t>
        </is>
      </c>
      <c r="D67" s="27" t="n">
        <v>1</v>
      </c>
      <c r="E67" s="30" t="n"/>
      <c r="F67" s="31" t="n">
        <v>0.8</v>
      </c>
      <c r="G67" s="47" t="n">
        <v>320</v>
      </c>
      <c r="H67" s="32" t="n"/>
      <c r="I67" s="33" t="n"/>
      <c r="J67" s="35">
        <f>IF(H67="","",G67*H67)</f>
        <v/>
      </c>
      <c r="K67" s="36" t="n"/>
    </row>
    <row r="68" ht="46" customHeight="1" s="55">
      <c r="A68" s="27" t="n"/>
      <c r="B68" s="27" t="inlineStr">
        <is>
          <t>17005288</t>
        </is>
      </c>
      <c r="C68" s="28" t="inlineStr">
        <is>
          <t>HEX-Excentric 650</t>
        </is>
      </c>
      <c r="D68" s="27" t="n">
        <v>1</v>
      </c>
      <c r="E68" s="30" t="n"/>
      <c r="F68" s="31" t="n">
        <v>0.4</v>
      </c>
      <c r="G68" s="47" t="n">
        <v>160</v>
      </c>
      <c r="H68" s="32" t="n"/>
      <c r="I68" s="33" t="n"/>
      <c r="J68" s="35">
        <f>IF(H68="","",G68*H68)</f>
        <v/>
      </c>
      <c r="K68" s="36" t="n"/>
    </row>
    <row r="69" ht="18" customHeight="1" s="55">
      <c r="A69" s="48" t="inlineStr">
        <is>
          <t>BASIC</t>
        </is>
      </c>
    </row>
    <row r="70" ht="46" customHeight="1" s="55">
      <c r="A70" s="27" t="n"/>
      <c r="B70" s="27" t="inlineStr">
        <is>
          <t>17005289</t>
        </is>
      </c>
      <c r="C70" s="28" t="inlineStr">
        <is>
          <t>Тriangular symmetric 400</t>
        </is>
      </c>
      <c r="D70" s="27" t="n">
        <v>1</v>
      </c>
      <c r="E70" s="30" t="n"/>
      <c r="F70" s="31" t="n">
        <v>0.11</v>
      </c>
      <c r="G70" s="47" t="n">
        <v>80</v>
      </c>
      <c r="H70" s="32" t="n"/>
      <c r="I70" s="33" t="n"/>
      <c r="J70" s="35">
        <f>IF(H70="","",G70*H70)</f>
        <v/>
      </c>
      <c r="K70" s="36" t="n"/>
    </row>
    <row r="71" ht="46" customHeight="1" s="55">
      <c r="A71" s="27" t="n"/>
      <c r="B71" s="27" t="inlineStr">
        <is>
          <t>17005290</t>
        </is>
      </c>
      <c r="C71" s="28" t="inlineStr">
        <is>
          <t>Тriangular symmetric 600</t>
        </is>
      </c>
      <c r="D71" s="27" t="n">
        <v>1</v>
      </c>
      <c r="E71" s="30" t="n"/>
      <c r="F71" s="31" t="n">
        <v>0.25</v>
      </c>
      <c r="G71" s="47" t="n">
        <v>140</v>
      </c>
      <c r="H71" s="32" t="n"/>
      <c r="I71" s="33" t="n"/>
      <c r="J71" s="35">
        <f>IF(H71="","",G71*H71)</f>
        <v/>
      </c>
      <c r="K71" s="36" t="n"/>
    </row>
    <row r="72" ht="46" customHeight="1" s="55">
      <c r="A72" s="27" t="n"/>
      <c r="B72" s="27" t="inlineStr">
        <is>
          <t>17005291</t>
        </is>
      </c>
      <c r="C72" s="28" t="inlineStr">
        <is>
          <t>Тriangular symmetric 800</t>
        </is>
      </c>
      <c r="D72" s="27" t="n">
        <v>1</v>
      </c>
      <c r="E72" s="30" t="n"/>
      <c r="F72" s="31" t="n">
        <v>0.45</v>
      </c>
      <c r="G72" s="47" t="n">
        <v>160</v>
      </c>
      <c r="H72" s="32" t="n"/>
      <c r="I72" s="33" t="n"/>
      <c r="J72" s="35">
        <f>IF(H72="","",G72*H72)</f>
        <v/>
      </c>
      <c r="K72" s="36" t="n"/>
    </row>
    <row r="73" ht="46" customHeight="1" s="55">
      <c r="A73" s="27" t="n"/>
      <c r="B73" s="27" t="inlineStr">
        <is>
          <t>17005292</t>
        </is>
      </c>
      <c r="C73" s="28" t="inlineStr">
        <is>
          <t>Тriangular symmetric 1000</t>
        </is>
      </c>
      <c r="D73" s="27" t="n">
        <v>1</v>
      </c>
      <c r="E73" s="30" t="n"/>
      <c r="F73" s="31" t="n">
        <v>0.7</v>
      </c>
      <c r="G73" s="47" t="n">
        <v>280</v>
      </c>
      <c r="H73" s="32" t="n"/>
      <c r="I73" s="33" t="n"/>
      <c r="J73" s="35">
        <f>IF(H73="","",G73*H73)</f>
        <v/>
      </c>
      <c r="K73" s="36" t="n"/>
    </row>
    <row r="74" ht="46" customHeight="1" s="55">
      <c r="A74" s="27" t="n"/>
      <c r="B74" s="27" t="inlineStr">
        <is>
          <t>17005293</t>
        </is>
      </c>
      <c r="C74" s="28" t="inlineStr">
        <is>
          <t>Тriangular symmetric 1000 guillotinized -1</t>
        </is>
      </c>
      <c r="D74" s="27" t="n">
        <v>1</v>
      </c>
      <c r="E74" s="30" t="n"/>
      <c r="F74" s="31" t="n">
        <v>0.65</v>
      </c>
      <c r="G74" s="47" t="n">
        <v>260</v>
      </c>
      <c r="H74" s="32" t="n"/>
      <c r="I74" s="33" t="n"/>
      <c r="J74" s="35">
        <f>IF(H74="","",G74*H74)</f>
        <v/>
      </c>
      <c r="K74" s="36" t="n"/>
    </row>
    <row r="75" ht="46" customHeight="1" s="55">
      <c r="A75" s="27" t="n"/>
      <c r="B75" s="27" t="inlineStr">
        <is>
          <t>17005294</t>
        </is>
      </c>
      <c r="C75" s="28" t="inlineStr">
        <is>
          <t>Тriangular symmetric 1000 guillotinized -2</t>
        </is>
      </c>
      <c r="D75" s="27" t="n">
        <v>1</v>
      </c>
      <c r="E75" s="30" t="n"/>
      <c r="F75" s="31" t="n">
        <v>0.65</v>
      </c>
      <c r="G75" s="47" t="n">
        <v>260</v>
      </c>
      <c r="H75" s="32" t="n"/>
      <c r="I75" s="33" t="n"/>
      <c r="J75" s="35">
        <f>IF(H75="","",G75*H75)</f>
        <v/>
      </c>
      <c r="K75" s="36" t="n"/>
    </row>
    <row r="76">
      <c r="A76" s="27" t="n"/>
      <c r="B76" s="27" t="inlineStr">
        <is>
          <t>17005295</t>
        </is>
      </c>
      <c r="C76" s="28" t="inlineStr">
        <is>
          <t>Тriangular asymmetric 400</t>
        </is>
      </c>
      <c r="D76" s="27" t="n">
        <v>1</v>
      </c>
      <c r="E76" s="30" t="inlineStr">
        <is>
          <t>view</t>
        </is>
      </c>
      <c r="F76" s="31" t="n">
        <v>0.11</v>
      </c>
      <c r="G76" s="47" t="n">
        <v>80</v>
      </c>
      <c r="H76" s="32" t="n"/>
      <c r="I76" s="33" t="n"/>
      <c r="J76" s="35">
        <f>IF(H76="","",G76*H76)</f>
        <v/>
      </c>
      <c r="K76" s="36" t="n"/>
    </row>
    <row r="77">
      <c r="A77" s="27" t="n"/>
      <c r="B77" s="27" t="inlineStr">
        <is>
          <t>17005296</t>
        </is>
      </c>
      <c r="C77" s="28" t="inlineStr">
        <is>
          <t>Тriangular asymmetric 600</t>
        </is>
      </c>
      <c r="D77" s="27" t="n">
        <v>1</v>
      </c>
      <c r="E77" s="30" t="inlineStr">
        <is>
          <t>view</t>
        </is>
      </c>
      <c r="F77" s="31" t="n">
        <v>0.25</v>
      </c>
      <c r="G77" s="47" t="n">
        <v>140</v>
      </c>
      <c r="H77" s="32" t="n"/>
      <c r="I77" s="33" t="n"/>
      <c r="J77" s="35">
        <f>IF(H77="","",G77*H77)</f>
        <v/>
      </c>
      <c r="K77" s="36" t="n"/>
    </row>
    <row r="78">
      <c r="A78" s="27" t="n"/>
      <c r="B78" s="27" t="inlineStr">
        <is>
          <t>17005297</t>
        </is>
      </c>
      <c r="C78" s="28" t="inlineStr">
        <is>
          <t>Тriangular asymmetric 800</t>
        </is>
      </c>
      <c r="D78" s="27" t="n">
        <v>1</v>
      </c>
      <c r="E78" s="30" t="inlineStr">
        <is>
          <t>view</t>
        </is>
      </c>
      <c r="F78" s="31" t="n">
        <v>0.45</v>
      </c>
      <c r="G78" s="47" t="n">
        <v>160</v>
      </c>
      <c r="H78" s="32" t="n"/>
      <c r="I78" s="33" t="n"/>
      <c r="J78" s="35">
        <f>IF(H78="","",G78*H78)</f>
        <v/>
      </c>
      <c r="K78" s="36" t="n"/>
    </row>
    <row r="79">
      <c r="A79" s="27" t="n"/>
      <c r="B79" s="27" t="inlineStr">
        <is>
          <t>17005298</t>
        </is>
      </c>
      <c r="C79" s="28" t="inlineStr">
        <is>
          <t>Тriangular asymmetric 1000</t>
        </is>
      </c>
      <c r="D79" s="27" t="n">
        <v>1</v>
      </c>
      <c r="E79" s="30" t="inlineStr">
        <is>
          <t>view</t>
        </is>
      </c>
      <c r="F79" s="31" t="n">
        <v>0.7</v>
      </c>
      <c r="G79" s="47" t="n">
        <v>280</v>
      </c>
      <c r="H79" s="32" t="n"/>
      <c r="I79" s="33" t="n"/>
      <c r="J79" s="35">
        <f>IF(H79="","",G79*H79)</f>
        <v/>
      </c>
      <c r="K79" s="36" t="n"/>
    </row>
    <row r="80">
      <c r="A80" s="27" t="n"/>
      <c r="B80" s="27" t="inlineStr">
        <is>
          <t>17005299</t>
        </is>
      </c>
      <c r="C80" s="28" t="inlineStr">
        <is>
          <t>Тriangular no-symmetric 600</t>
        </is>
      </c>
      <c r="D80" s="27" t="n">
        <v>1</v>
      </c>
      <c r="E80" s="30" t="inlineStr">
        <is>
          <t>view</t>
        </is>
      </c>
      <c r="F80" s="31" t="n">
        <v>0.25</v>
      </c>
      <c r="G80" s="47" t="n">
        <v>160</v>
      </c>
      <c r="H80" s="32" t="n"/>
      <c r="I80" s="33" t="n"/>
      <c r="J80" s="35">
        <f>IF(H80="","",G80*H80)</f>
        <v/>
      </c>
      <c r="K80" s="36" t="n"/>
    </row>
    <row r="81">
      <c r="A81" s="27" t="n"/>
      <c r="B81" s="27" t="inlineStr">
        <is>
          <t>17005300</t>
        </is>
      </c>
      <c r="C81" s="28" t="inlineStr">
        <is>
          <t>Тriangular no-symmetric 900</t>
        </is>
      </c>
      <c r="D81" s="27" t="n">
        <v>1</v>
      </c>
      <c r="E81" s="30" t="inlineStr">
        <is>
          <t>view</t>
        </is>
      </c>
      <c r="F81" s="31" t="n">
        <v>0.4</v>
      </c>
      <c r="G81" s="47" t="n">
        <v>180</v>
      </c>
      <c r="H81" s="32" t="n"/>
      <c r="I81" s="33" t="n"/>
      <c r="J81" s="35">
        <f>IF(H81="","",G81*H81)</f>
        <v/>
      </c>
      <c r="K81" s="36" t="n"/>
    </row>
    <row r="82">
      <c r="A82" s="27" t="n"/>
      <c r="B82" s="27" t="inlineStr">
        <is>
          <t>17005301</t>
        </is>
      </c>
      <c r="C82" s="28" t="inlineStr">
        <is>
          <t>Тriangular no-symmetric 1150</t>
        </is>
      </c>
      <c r="D82" s="27" t="n">
        <v>1</v>
      </c>
      <c r="E82" s="30" t="inlineStr">
        <is>
          <t>view</t>
        </is>
      </c>
      <c r="F82" s="31" t="n">
        <v>0.66</v>
      </c>
      <c r="G82" s="47" t="n">
        <v>260</v>
      </c>
      <c r="H82" s="32" t="n"/>
      <c r="I82" s="33" t="n"/>
      <c r="J82" s="35">
        <f>IF(H82="","",G82*H82)</f>
        <v/>
      </c>
      <c r="K82" s="36" t="n"/>
    </row>
    <row r="83">
      <c r="A83" s="27" t="n"/>
      <c r="B83" s="27" t="inlineStr">
        <is>
          <t>17005302</t>
        </is>
      </c>
      <c r="C83" s="28" t="inlineStr">
        <is>
          <t>Тriangular no-symmetric 1150 cuted</t>
        </is>
      </c>
      <c r="D83" s="27" t="n">
        <v>1</v>
      </c>
      <c r="E83" s="30" t="inlineStr">
        <is>
          <t>view</t>
        </is>
      </c>
      <c r="F83" s="31" t="n">
        <v>0.5600000000000001</v>
      </c>
      <c r="G83" s="47" t="n">
        <v>240</v>
      </c>
      <c r="H83" s="32" t="n"/>
      <c r="I83" s="33" t="n"/>
      <c r="J83" s="35">
        <f>IF(H83="","",G83*H83)</f>
        <v/>
      </c>
      <c r="K83" s="36" t="n"/>
    </row>
    <row r="84" ht="46" customHeight="1" s="55">
      <c r="A84" s="27" t="n"/>
      <c r="B84" s="27" t="inlineStr">
        <is>
          <t>17005418</t>
        </is>
      </c>
      <c r="C84" s="28" t="inlineStr">
        <is>
          <t>Square symmetric 400</t>
        </is>
      </c>
      <c r="D84" s="27" t="n">
        <v>1</v>
      </c>
      <c r="E84" s="27" t="n"/>
      <c r="F84" s="31" t="n">
        <v>0.28</v>
      </c>
      <c r="G84" s="47" t="n">
        <v>90</v>
      </c>
      <c r="H84" s="32" t="n"/>
      <c r="I84" s="33" t="n"/>
      <c r="J84" s="35">
        <f>IF(H84="","",G84*H84)</f>
        <v/>
      </c>
      <c r="K84" s="36" t="n"/>
    </row>
    <row r="85" ht="46" customHeight="1" s="55">
      <c r="A85" s="27" t="n"/>
      <c r="B85" s="27" t="inlineStr">
        <is>
          <t>17005419</t>
        </is>
      </c>
      <c r="C85" s="28" t="inlineStr">
        <is>
          <t>Square symmetric 600</t>
        </is>
      </c>
      <c r="D85" s="27" t="n">
        <v>1</v>
      </c>
      <c r="E85" s="27" t="n"/>
      <c r="F85" s="31" t="n">
        <v>0.62</v>
      </c>
      <c r="G85" s="47" t="n">
        <v>190</v>
      </c>
      <c r="H85" s="32" t="n"/>
      <c r="I85" s="33" t="n"/>
      <c r="J85" s="35">
        <f>IF(H85="","",G85*H85)</f>
        <v/>
      </c>
      <c r="K85" s="36" t="n"/>
    </row>
    <row r="86" ht="46" customHeight="1" s="55">
      <c r="A86" s="27" t="n"/>
      <c r="B86" s="27" t="inlineStr">
        <is>
          <t>17005420</t>
        </is>
      </c>
      <c r="C86" s="28" t="inlineStr">
        <is>
          <t>Square symmetric 800</t>
        </is>
      </c>
      <c r="D86" s="27" t="n">
        <v>1</v>
      </c>
      <c r="E86" s="27" t="n"/>
      <c r="F86" s="31" t="n">
        <v>1.11</v>
      </c>
      <c r="G86" s="47" t="n">
        <v>290</v>
      </c>
      <c r="H86" s="32" t="n"/>
      <c r="I86" s="33" t="n"/>
      <c r="J86" s="35">
        <f>IF(H86="","",G86*H86)</f>
        <v/>
      </c>
      <c r="K86" s="36" t="n"/>
    </row>
    <row r="87" ht="46" customHeight="1" s="55">
      <c r="A87" s="27" t="n"/>
      <c r="B87" s="27" t="inlineStr">
        <is>
          <t>17005421</t>
        </is>
      </c>
      <c r="C87" s="28" t="inlineStr">
        <is>
          <t>Square symmetric 1000</t>
        </is>
      </c>
      <c r="D87" s="27" t="n">
        <v>1</v>
      </c>
      <c r="E87" s="27" t="n"/>
      <c r="F87" s="31" t="n">
        <v>1.73</v>
      </c>
      <c r="G87" s="47" t="n">
        <v>480</v>
      </c>
      <c r="H87" s="32" t="n"/>
      <c r="I87" s="33" t="n"/>
      <c r="J87" s="35">
        <f>IF(H87="","",G87*H87)</f>
        <v/>
      </c>
      <c r="K87" s="36" t="n"/>
    </row>
    <row r="88" ht="18" customHeight="1" s="55">
      <c r="A88" s="48" t="inlineStr">
        <is>
          <t>PENTAGONS</t>
        </is>
      </c>
    </row>
    <row r="89" ht="46" customHeight="1" s="55">
      <c r="A89" s="27" t="n"/>
      <c r="B89" s="27" t="inlineStr">
        <is>
          <t>17005422</t>
        </is>
      </c>
      <c r="C89" s="28" t="inlineStr">
        <is>
          <t>Pentagon symmetric 400</t>
        </is>
      </c>
      <c r="D89" s="27" t="n">
        <v>1</v>
      </c>
      <c r="E89" s="27" t="n"/>
      <c r="F89" s="31" t="n">
        <v>0.32</v>
      </c>
      <c r="G89" s="47" t="n">
        <v>110</v>
      </c>
      <c r="H89" s="32" t="n"/>
      <c r="I89" s="33" t="n"/>
      <c r="J89" s="35">
        <f>IF(H89="","",G89*H89)</f>
        <v/>
      </c>
      <c r="K89" s="36" t="n"/>
    </row>
    <row r="90" ht="46" customHeight="1" s="55">
      <c r="A90" s="27" t="n"/>
      <c r="B90" s="27" t="inlineStr">
        <is>
          <t>17005423</t>
        </is>
      </c>
      <c r="C90" s="28" t="inlineStr">
        <is>
          <t>Pentagon symmetric 600</t>
        </is>
      </c>
      <c r="D90" s="27" t="n">
        <v>1</v>
      </c>
      <c r="E90" s="27" t="n"/>
      <c r="F90" s="31" t="n">
        <v>0.73</v>
      </c>
      <c r="G90" s="47" t="n">
        <v>260</v>
      </c>
      <c r="H90" s="32" t="n"/>
      <c r="I90" s="33" t="n"/>
      <c r="J90" s="35">
        <f>IF(H90="","",G90*H90)</f>
        <v/>
      </c>
      <c r="K90" s="36" t="n"/>
    </row>
    <row r="91" ht="46" customHeight="1" s="55">
      <c r="A91" s="27" t="n"/>
      <c r="B91" s="27" t="inlineStr">
        <is>
          <t>17005424</t>
        </is>
      </c>
      <c r="C91" s="28" t="inlineStr">
        <is>
          <t>Pentagon symmetric 700</t>
        </is>
      </c>
      <c r="D91" s="27" t="n">
        <v>1</v>
      </c>
      <c r="E91" s="27" t="n"/>
      <c r="F91" s="31" t="n">
        <v>0.99</v>
      </c>
      <c r="G91" s="47" t="n">
        <v>275</v>
      </c>
      <c r="H91" s="32" t="n"/>
      <c r="I91" s="33" t="n"/>
      <c r="J91" s="35">
        <f>IF(H91="","",G91*H91)</f>
        <v/>
      </c>
      <c r="K91" s="36" t="n"/>
    </row>
    <row r="92" ht="46" customHeight="1" s="55">
      <c r="A92" s="27" t="n"/>
      <c r="B92" s="27" t="inlineStr">
        <is>
          <t>17005425</t>
        </is>
      </c>
      <c r="C92" s="28" t="inlineStr">
        <is>
          <t>Pentagon asymmetric 400</t>
        </is>
      </c>
      <c r="D92" s="27" t="n">
        <v>1</v>
      </c>
      <c r="E92" s="27" t="n"/>
      <c r="F92" s="31" t="n">
        <v>0.42</v>
      </c>
      <c r="G92" s="47" t="n">
        <v>180</v>
      </c>
      <c r="H92" s="32" t="n"/>
      <c r="I92" s="33" t="n"/>
      <c r="J92" s="35">
        <f>IF(H92="","",G92*H92)</f>
        <v/>
      </c>
      <c r="K92" s="36" t="n"/>
    </row>
    <row r="93" ht="46" customHeight="1" s="55">
      <c r="A93" s="27" t="n"/>
      <c r="B93" s="27" t="inlineStr">
        <is>
          <t>17005426</t>
        </is>
      </c>
      <c r="C93" s="28" t="inlineStr">
        <is>
          <t>Pentagon asymmetric 600</t>
        </is>
      </c>
      <c r="D93" s="27" t="n">
        <v>1</v>
      </c>
      <c r="E93" s="27" t="n"/>
      <c r="F93" s="31" t="n">
        <v>0.95</v>
      </c>
      <c r="G93" s="47" t="n">
        <v>300</v>
      </c>
      <c r="H93" s="32" t="n"/>
      <c r="I93" s="33" t="n"/>
      <c r="J93" s="35">
        <f>IF(H93="","",G93*H93)</f>
        <v/>
      </c>
      <c r="K93" s="36" t="n"/>
    </row>
    <row r="94" ht="46" customHeight="1" s="55">
      <c r="A94" s="27" t="n"/>
      <c r="B94" s="27" t="inlineStr">
        <is>
          <t>17005427</t>
        </is>
      </c>
      <c r="C94" s="28" t="inlineStr">
        <is>
          <t>Pentagon asymmetric 700</t>
        </is>
      </c>
      <c r="D94" s="27" t="n">
        <v>1</v>
      </c>
      <c r="E94" s="27" t="n"/>
      <c r="F94" s="31" t="n">
        <v>1.29</v>
      </c>
      <c r="G94" s="47" t="n">
        <v>350</v>
      </c>
      <c r="H94" s="32" t="n"/>
      <c r="I94" s="33" t="n"/>
      <c r="J94" s="35">
        <f>IF(H94="","",G94*H94)</f>
        <v/>
      </c>
      <c r="K94" s="36" t="n"/>
    </row>
    <row r="95" ht="18" customHeight="1" s="55">
      <c r="A95" s="48" t="inlineStr">
        <is>
          <t>SLOPERS</t>
        </is>
      </c>
    </row>
    <row r="96" ht="46" customHeight="1" s="55">
      <c r="A96" s="27" t="n"/>
      <c r="B96" s="27" t="inlineStr">
        <is>
          <t>17005303</t>
        </is>
      </c>
      <c r="C96" s="28" t="inlineStr">
        <is>
          <t>30 degree sloper</t>
        </is>
      </c>
      <c r="D96" s="27" t="n">
        <v>1</v>
      </c>
      <c r="E96" s="30" t="n"/>
      <c r="F96" s="31" t="n">
        <v>0.93</v>
      </c>
      <c r="G96" s="47" t="n">
        <v>304</v>
      </c>
      <c r="H96" s="32" t="n"/>
      <c r="I96" s="33" t="n"/>
      <c r="J96" s="35">
        <f>IF(H96="","",G96*H96)</f>
        <v/>
      </c>
      <c r="K96" s="36" t="n"/>
    </row>
    <row r="97" ht="46" customHeight="1" s="55">
      <c r="A97" s="27" t="n"/>
      <c r="B97" s="27" t="inlineStr">
        <is>
          <t>17005304</t>
        </is>
      </c>
      <c r="C97" s="28" t="inlineStr">
        <is>
          <t>50 degree sloper</t>
        </is>
      </c>
      <c r="D97" s="27" t="n">
        <v>1</v>
      </c>
      <c r="E97" s="30" t="n"/>
      <c r="F97" s="31" t="n">
        <v>1.03</v>
      </c>
      <c r="G97" s="47" t="n">
        <v>304</v>
      </c>
      <c r="H97" s="32" t="n"/>
      <c r="I97" s="33" t="n"/>
      <c r="J97" s="35">
        <f>IF(H97="","",G97*H97)</f>
        <v/>
      </c>
      <c r="K97" s="36" t="n"/>
    </row>
    <row r="98" ht="46" customHeight="1" s="55">
      <c r="A98" s="27" t="n"/>
      <c r="B98" s="27" t="inlineStr">
        <is>
          <t>17005305</t>
        </is>
      </c>
      <c r="C98" s="28" t="inlineStr">
        <is>
          <t>50 degree sloper streight</t>
        </is>
      </c>
      <c r="D98" s="27" t="n">
        <v>1</v>
      </c>
      <c r="E98" s="30" t="n"/>
      <c r="F98" s="31" t="n">
        <v>1</v>
      </c>
      <c r="G98" s="47" t="n">
        <v>304</v>
      </c>
      <c r="H98" s="32" t="n"/>
      <c r="I98" s="33" t="n"/>
      <c r="J98" s="35">
        <f>IF(H98="","",G98*H98)</f>
        <v/>
      </c>
      <c r="K98" s="36" t="n"/>
    </row>
    <row r="99" ht="18" customHeight="1" s="55">
      <c r="A99" s="48" t="inlineStr">
        <is>
          <t>CRACK IT</t>
        </is>
      </c>
    </row>
    <row r="100" ht="46" customHeight="1" s="55">
      <c r="A100" s="27" t="n"/>
      <c r="B100" s="27" t="inlineStr">
        <is>
          <t>17000530</t>
        </is>
      </c>
      <c r="C100" s="28" t="inlineStr">
        <is>
          <t>CrackIT Half 1</t>
        </is>
      </c>
      <c r="D100" s="27" t="n">
        <v>1</v>
      </c>
      <c r="E100" s="30" t="n"/>
      <c r="F100" s="31" t="n"/>
      <c r="G100" s="47" t="n">
        <v>114.86</v>
      </c>
      <c r="H100" s="32" t="n"/>
      <c r="I100" s="33" t="n"/>
      <c r="J100" s="35">
        <f>IF(H100="","",G100*H100)</f>
        <v/>
      </c>
      <c r="K100" s="36" t="n"/>
    </row>
    <row r="101" ht="46" customHeight="1" s="55">
      <c r="A101" s="27" t="n"/>
      <c r="B101" s="27" t="inlineStr">
        <is>
          <t>17000531</t>
        </is>
      </c>
      <c r="C101" s="28" t="inlineStr">
        <is>
          <t>CrackIT Half 2</t>
        </is>
      </c>
      <c r="D101" s="27" t="n">
        <v>1</v>
      </c>
      <c r="E101" s="30" t="n"/>
      <c r="F101" s="31" t="n"/>
      <c r="G101" s="47" t="n">
        <v>140.8</v>
      </c>
      <c r="H101" s="32" t="n"/>
      <c r="I101" s="33" t="n"/>
      <c r="J101" s="35">
        <f>IF(H101="","",G101*H101)</f>
        <v/>
      </c>
      <c r="K101" s="36" t="n"/>
    </row>
    <row r="102" ht="46" customHeight="1" s="55">
      <c r="A102" s="27" t="n"/>
      <c r="B102" s="27" t="inlineStr">
        <is>
          <t>17000532</t>
        </is>
      </c>
      <c r="C102" s="28" t="inlineStr">
        <is>
          <t>CrackIT Triangle</t>
        </is>
      </c>
      <c r="D102" s="27" t="n">
        <v>1</v>
      </c>
      <c r="E102" s="30" t="n"/>
      <c r="F102" s="31" t="n"/>
      <c r="G102" s="47" t="n">
        <v>96.84</v>
      </c>
      <c r="H102" s="32" t="n"/>
      <c r="I102" s="33" t="n"/>
      <c r="J102" s="35">
        <f>IF(H102="","",G102*H102)</f>
        <v/>
      </c>
      <c r="K102" s="36" t="n"/>
    </row>
    <row r="103" ht="46" customHeight="1" s="55">
      <c r="A103" s="27" t="n"/>
      <c r="B103" s="27" t="inlineStr">
        <is>
          <t>17000533</t>
        </is>
      </c>
      <c r="C103" s="28" t="inlineStr">
        <is>
          <t>CrackIT Pyramid</t>
        </is>
      </c>
      <c r="D103" s="27" t="n">
        <v>1</v>
      </c>
      <c r="E103" s="30" t="n"/>
      <c r="F103" s="31" t="n"/>
      <c r="G103" s="47" t="n">
        <v>92.90000000000001</v>
      </c>
      <c r="H103" s="32" t="n"/>
      <c r="I103" s="33" t="n"/>
      <c r="J103" s="35">
        <f>IF(H103="","",G103*H103)</f>
        <v/>
      </c>
      <c r="K103" s="36" t="n"/>
    </row>
    <row r="104" ht="18" customHeight="1" s="55">
      <c r="A104" s="48" t="inlineStr">
        <is>
          <t>Innsbruck Volumes</t>
        </is>
      </c>
    </row>
    <row r="105" ht="46" customHeight="1" s="55">
      <c r="A105" s="27" t="n"/>
      <c r="B105" s="27" t="inlineStr">
        <is>
          <t>17001788</t>
        </is>
      </c>
      <c r="C105" s="28" t="inlineStr">
        <is>
          <t>Innsbruck 2018 WCH1</t>
        </is>
      </c>
      <c r="D105" s="27" t="n">
        <v>1</v>
      </c>
      <c r="E105" s="30" t="n"/>
      <c r="F105" s="31" t="n">
        <v>0.6</v>
      </c>
      <c r="G105" s="47" t="n">
        <v>250</v>
      </c>
      <c r="H105" s="32" t="n"/>
      <c r="I105" s="33" t="n"/>
      <c r="J105" s="35">
        <f>IF(H105="","",G105*H105)</f>
        <v/>
      </c>
      <c r="K105" s="36" t="n"/>
    </row>
    <row r="106" ht="46" customHeight="1" s="55">
      <c r="A106" s="27" t="n"/>
      <c r="B106" s="27" t="inlineStr">
        <is>
          <t>17001789</t>
        </is>
      </c>
      <c r="C106" s="28" t="inlineStr">
        <is>
          <t>Innsbruck 2018 WCH2</t>
        </is>
      </c>
      <c r="D106" s="27" t="n">
        <v>1</v>
      </c>
      <c r="E106" s="30" t="n"/>
      <c r="F106" s="31" t="n">
        <v>0.6</v>
      </c>
      <c r="G106" s="47" t="n">
        <v>250</v>
      </c>
      <c r="H106" s="32" t="n"/>
      <c r="I106" s="33" t="n"/>
      <c r="J106" s="35">
        <f>IF(H106="","",G106*H106)</f>
        <v/>
      </c>
      <c r="K106" s="36" t="n"/>
    </row>
    <row r="107" ht="46" customHeight="1" s="55">
      <c r="A107" s="27" t="n"/>
      <c r="B107" s="27" t="inlineStr">
        <is>
          <t>17001790</t>
        </is>
      </c>
      <c r="C107" s="28" t="inlineStr">
        <is>
          <t>Innsbruck 2018 WCH3</t>
        </is>
      </c>
      <c r="D107" s="27" t="n">
        <v>1</v>
      </c>
      <c r="E107" s="30" t="n"/>
      <c r="F107" s="31" t="n">
        <v>2.4</v>
      </c>
      <c r="G107" s="47" t="n">
        <v>620</v>
      </c>
      <c r="H107" s="32" t="n"/>
      <c r="I107" s="33" t="n"/>
      <c r="J107" s="35">
        <f>IF(H107="","",G107*H107)</f>
        <v/>
      </c>
      <c r="K107" s="36" t="n"/>
    </row>
    <row r="108" ht="46" customHeight="1" s="55">
      <c r="A108" s="27" t="n"/>
      <c r="B108" s="27" t="inlineStr">
        <is>
          <t>17001791</t>
        </is>
      </c>
      <c r="C108" s="28" t="inlineStr">
        <is>
          <t>Innsbruck 2018 WCH4</t>
        </is>
      </c>
      <c r="D108" s="27" t="n">
        <v>1</v>
      </c>
      <c r="E108" s="30" t="n"/>
      <c r="F108" s="31" t="n">
        <v>0.5</v>
      </c>
      <c r="G108" s="47" t="n">
        <v>240</v>
      </c>
      <c r="H108" s="32" t="n"/>
      <c r="I108" s="33" t="n"/>
      <c r="J108" s="35">
        <f>IF(H108="","",G108*H108)</f>
        <v/>
      </c>
      <c r="K108" s="36" t="n"/>
    </row>
    <row r="109" ht="46" customHeight="1" s="55">
      <c r="A109" s="27" t="n"/>
      <c r="B109" s="27" t="inlineStr">
        <is>
          <t>17001792</t>
        </is>
      </c>
      <c r="C109" s="28" t="inlineStr">
        <is>
          <t>Innsbruck 2018 WCH5</t>
        </is>
      </c>
      <c r="D109" s="27" t="n">
        <v>1</v>
      </c>
      <c r="E109" s="30" t="n"/>
      <c r="F109" s="31" t="n">
        <v>0.6</v>
      </c>
      <c r="G109" s="47" t="n">
        <v>255</v>
      </c>
      <c r="H109" s="32" t="n"/>
      <c r="I109" s="33" t="n"/>
      <c r="J109" s="35">
        <f>IF(H109="","",G109*H109)</f>
        <v/>
      </c>
      <c r="K109" s="36" t="n"/>
    </row>
    <row r="110" ht="46" customHeight="1" s="55">
      <c r="A110" s="27" t="n"/>
      <c r="B110" s="27" t="inlineStr">
        <is>
          <t>17001793</t>
        </is>
      </c>
      <c r="C110" s="28" t="inlineStr">
        <is>
          <t>Innsbruck 2018 WCH6</t>
        </is>
      </c>
      <c r="D110" s="27" t="n">
        <v>1</v>
      </c>
      <c r="E110" s="30" t="n"/>
      <c r="F110" s="31" t="n">
        <v>1.6</v>
      </c>
      <c r="G110" s="47" t="n">
        <v>500</v>
      </c>
      <c r="H110" s="32" t="n"/>
      <c r="I110" s="33" t="n"/>
      <c r="J110" s="35">
        <f>IF(H110="","",G110*H110)</f>
        <v/>
      </c>
      <c r="K110" s="36" t="n"/>
    </row>
    <row r="111" ht="46" customHeight="1" s="55">
      <c r="A111" s="27" t="n"/>
      <c r="B111" s="27" t="inlineStr">
        <is>
          <t>17001794</t>
        </is>
      </c>
      <c r="C111" s="28" t="inlineStr">
        <is>
          <t>Innsbruck 2018 WCH7</t>
        </is>
      </c>
      <c r="D111" s="27" t="n">
        <v>1</v>
      </c>
      <c r="E111" s="30" t="n"/>
      <c r="F111" s="31" t="n">
        <v>1.5</v>
      </c>
      <c r="G111" s="47" t="n">
        <v>450</v>
      </c>
      <c r="H111" s="32" t="n"/>
      <c r="I111" s="33" t="n"/>
      <c r="J111" s="35">
        <f>IF(H111="","",G111*H111)</f>
        <v/>
      </c>
      <c r="K111" s="36" t="n"/>
    </row>
    <row r="112" ht="46" customHeight="1" s="55">
      <c r="A112" s="27" t="n"/>
      <c r="B112" s="27" t="inlineStr">
        <is>
          <t>17001795</t>
        </is>
      </c>
      <c r="C112" s="28" t="inlineStr">
        <is>
          <t>Innsbruck 2018 WCH8</t>
        </is>
      </c>
      <c r="D112" s="27" t="n">
        <v>1</v>
      </c>
      <c r="E112" s="30" t="n"/>
      <c r="F112" s="31" t="n">
        <v>0.8</v>
      </c>
      <c r="G112" s="47" t="n">
        <v>255</v>
      </c>
      <c r="H112" s="32" t="n"/>
      <c r="I112" s="33" t="n"/>
      <c r="J112" s="35">
        <f>IF(H112="","",G112*H112)</f>
        <v/>
      </c>
      <c r="K112" s="36" t="n"/>
    </row>
    <row r="113" ht="46" customHeight="1" s="55">
      <c r="A113" s="27" t="n"/>
      <c r="B113" s="27" t="inlineStr">
        <is>
          <t>17001796</t>
        </is>
      </c>
      <c r="C113" s="28" t="inlineStr">
        <is>
          <t>Innsbruck 2018 WCH9</t>
        </is>
      </c>
      <c r="D113" s="27" t="n">
        <v>1</v>
      </c>
      <c r="E113" s="30" t="n"/>
      <c r="F113" s="31" t="n">
        <v>1.1</v>
      </c>
      <c r="G113" s="47" t="n">
        <v>290</v>
      </c>
      <c r="H113" s="32" t="n"/>
      <c r="I113" s="33" t="n"/>
      <c r="J113" s="35">
        <f>IF(H113="","",G113*H113)</f>
        <v/>
      </c>
      <c r="K113" s="36" t="n"/>
    </row>
    <row r="114" ht="46" customHeight="1" s="55">
      <c r="A114" s="27" t="n"/>
      <c r="B114" s="27" t="inlineStr">
        <is>
          <t>17001797</t>
        </is>
      </c>
      <c r="C114" s="28" t="inlineStr">
        <is>
          <t>Innsbruck 2018 WCH10</t>
        </is>
      </c>
      <c r="D114" s="27" t="n">
        <v>1</v>
      </c>
      <c r="E114" s="30" t="n"/>
      <c r="F114" s="31" t="n">
        <v>1.5</v>
      </c>
      <c r="G114" s="47" t="n">
        <v>300</v>
      </c>
      <c r="H114" s="32" t="n"/>
      <c r="I114" s="33" t="n"/>
      <c r="J114" s="35">
        <f>IF(H114="","",G114*H114)</f>
        <v/>
      </c>
      <c r="K114" s="36" t="n"/>
    </row>
  </sheetData>
  <mergeCells count="12">
    <mergeCell ref="A88:K88"/>
    <mergeCell ref="A69:K69"/>
    <mergeCell ref="A35:K35"/>
    <mergeCell ref="A26:K26"/>
    <mergeCell ref="A104:K104"/>
    <mergeCell ref="A1:F1"/>
    <mergeCell ref="A95:K95"/>
    <mergeCell ref="A2:K2"/>
    <mergeCell ref="A99:K99"/>
    <mergeCell ref="A5:K5"/>
    <mergeCell ref="A17:K17"/>
    <mergeCell ref="A3:E3"/>
  </mergeCells>
  <dataValidations count="2">
    <dataValidation sqref="I5:I114" showDropDown="0" showInputMessage="0" showErrorMessage="1" allowBlank="1" errorTitle="Colour" error="Please choose a colour from the list." type="list">
      <formula1>Colors_WTWoodenVolumes</formula1>
      <formula2>0</formula2>
    </dataValidation>
    <dataValidation sqref="H5:H114" showDropDown="0" showInputMessage="0" showErrorMessage="1" allowBlank="1" errorTitle="Quantity" error="Enter a whole number (sets/pieces)." type="whole" operator="greaterThanOrEqual">
      <formula1>0</formula1>
      <formula2>0</formula2>
    </dataValidation>
  </dataValidations>
  <hyperlinks>
    <hyperlink xmlns:r="http://schemas.openxmlformats.org/officeDocument/2006/relationships" ref="E27" r:id="rId1"/>
    <hyperlink xmlns:r="http://schemas.openxmlformats.org/officeDocument/2006/relationships" ref="E28" r:id="rId2"/>
    <hyperlink xmlns:r="http://schemas.openxmlformats.org/officeDocument/2006/relationships" ref="E29" r:id="rId3"/>
    <hyperlink xmlns:r="http://schemas.openxmlformats.org/officeDocument/2006/relationships" ref="E30" r:id="rId4"/>
    <hyperlink xmlns:r="http://schemas.openxmlformats.org/officeDocument/2006/relationships" ref="E31" r:id="rId5"/>
    <hyperlink xmlns:r="http://schemas.openxmlformats.org/officeDocument/2006/relationships" ref="E32" r:id="rId6"/>
    <hyperlink xmlns:r="http://schemas.openxmlformats.org/officeDocument/2006/relationships" ref="E33" r:id="rId7"/>
    <hyperlink xmlns:r="http://schemas.openxmlformats.org/officeDocument/2006/relationships" ref="E34" r:id="rId8"/>
    <hyperlink xmlns:r="http://schemas.openxmlformats.org/officeDocument/2006/relationships" ref="E37" r:id="rId9"/>
    <hyperlink xmlns:r="http://schemas.openxmlformats.org/officeDocument/2006/relationships" ref="E76" r:id="rId10"/>
    <hyperlink xmlns:r="http://schemas.openxmlformats.org/officeDocument/2006/relationships" ref="E77" r:id="rId11"/>
    <hyperlink xmlns:r="http://schemas.openxmlformats.org/officeDocument/2006/relationships" ref="E78" r:id="rId12"/>
    <hyperlink xmlns:r="http://schemas.openxmlformats.org/officeDocument/2006/relationships" ref="E79" r:id="rId13"/>
    <hyperlink xmlns:r="http://schemas.openxmlformats.org/officeDocument/2006/relationships" ref="E80" r:id="rId14"/>
    <hyperlink xmlns:r="http://schemas.openxmlformats.org/officeDocument/2006/relationships" ref="E81" r:id="rId15"/>
    <hyperlink xmlns:r="http://schemas.openxmlformats.org/officeDocument/2006/relationships" ref="E82" r:id="rId16"/>
    <hyperlink xmlns:r="http://schemas.openxmlformats.org/officeDocument/2006/relationships" ref="E83" r:id="rId17"/>
  </hyperlink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8"/>
</worksheet>
</file>

<file path=xl/worksheets/sheet3.xml><?xml version="1.0" encoding="utf-8"?>
<worksheet xmlns="http://schemas.openxmlformats.org/spreadsheetml/2006/main">
  <sheetPr>
    <tabColor rgb="FF1F4E79"/>
    <outlinePr summaryBelow="1" summaryRight="1"/>
    <pageSetUpPr/>
  </sheetPr>
  <dimension ref="A1:K120"/>
  <sheetViews>
    <sheetView showGridLines="0" tabSelected="1" zoomScaleNormal="100" workbookViewId="0">
      <pane ySplit="4" topLeftCell="A5" activePane="bottomLeft" state="frozen"/>
      <selection pane="bottomLeft" activeCell="G8" sqref="G8"/>
    </sheetView>
  </sheetViews>
  <sheetFormatPr baseColWidth="8" defaultColWidth="8.7109375" defaultRowHeight="15"/>
  <cols>
    <col width="10" customWidth="1" style="55" min="1" max="1"/>
    <col width="34" customWidth="1" style="55" min="2" max="2"/>
    <col width="13" customWidth="1" style="55" min="3" max="3"/>
    <col width="6" customWidth="1" style="55" min="4" max="4"/>
    <col width="16" customWidth="1" style="55" min="5" max="5"/>
    <col width="9" customWidth="1" style="55" min="6" max="6"/>
    <col width="11" customWidth="1" style="55" min="7" max="7"/>
    <col width="7" customWidth="1" style="55" min="8" max="8"/>
    <col width="24" customWidth="1" style="55" min="9" max="9"/>
    <col width="12" customWidth="1" style="55" min="10" max="10"/>
    <col width="24" customWidth="1" style="55" min="11" max="11"/>
  </cols>
  <sheetData>
    <row r="1" ht="25.5" customHeight="1" s="55">
      <c r="A1" s="50" t="inlineStr">
        <is>
          <t>Walltopia — Plastic Volumes</t>
        </is>
      </c>
      <c r="G1" s="51" t="n"/>
      <c r="H1" s="51" t="n"/>
      <c r="I1" s="51" t="n"/>
      <c r="J1" s="51" t="n"/>
      <c r="K1" s="43" t="inlineStr">
        <is>
          <t>ORDER FORM 2026 · EUR</t>
        </is>
      </c>
    </row>
    <row r="2" ht="24" customHeight="1" s="55">
      <c r="A2" s="54" t="inlineStr">
        <is>
          <t>Enter quantity and choose a colour for each item (yellow cells). One colour per line — for a second colour of the same item, note it in the Notes column. Fluoro colours are for indoor use only.</t>
        </is>
      </c>
    </row>
    <row r="3" ht="19.5" customHeight="1" s="55">
      <c r="A3" s="52" t="inlineStr">
        <is>
          <t>ORDER TOTAL</t>
        </is>
      </c>
      <c r="B3" s="53" t="n"/>
      <c r="C3" s="53" t="n"/>
      <c r="D3" s="53" t="n"/>
      <c r="E3" s="53" t="n"/>
      <c r="F3" s="22">
        <f>SUMPRODUCT(N(H5:H120),N(F5:F120))</f>
        <v/>
      </c>
      <c r="G3" s="23" t="n"/>
      <c r="H3" s="24">
        <f>SUM(H5:H120)</f>
        <v/>
      </c>
      <c r="I3" s="25" t="inlineStr">
        <is>
          <t>lines / sets ordered</t>
        </is>
      </c>
      <c r="J3" s="41">
        <f>SUM(J5:J120)</f>
        <v/>
      </c>
      <c r="K3" s="23" t="n"/>
    </row>
    <row r="4" ht="27.75" customHeight="1" s="55">
      <c r="A4" s="44" t="inlineStr">
        <is>
          <t>SAP #</t>
        </is>
      </c>
      <c r="B4" s="44" t="inlineStr">
        <is>
          <t>Product</t>
        </is>
      </c>
      <c r="C4" s="44" t="inlineStr">
        <is>
          <t>Texture</t>
        </is>
      </c>
      <c r="D4" s="44" t="inlineStr">
        <is>
          <t>Pcs</t>
        </is>
      </c>
      <c r="E4" s="44" t="inlineStr">
        <is>
          <t>Photo</t>
        </is>
      </c>
      <c r="F4" s="44" t="inlineStr">
        <is>
          <t>Weight (kg)</t>
        </is>
      </c>
      <c r="G4" s="44" t="inlineStr">
        <is>
          <t>Price (EUR)</t>
        </is>
      </c>
      <c r="H4" s="44" t="inlineStr">
        <is>
          <t>Qty</t>
        </is>
      </c>
      <c r="I4" s="44" t="inlineStr">
        <is>
          <t>Colour</t>
        </is>
      </c>
      <c r="J4" s="44" t="inlineStr">
        <is>
          <t>Total (EUR)</t>
        </is>
      </c>
      <c r="K4" s="44" t="inlineStr">
        <is>
          <t>Notes</t>
        </is>
      </c>
    </row>
    <row r="5" s="55">
      <c r="A5" s="48" t="inlineStr">
        <is>
          <t>FULL SETS — COMBO (всички части)</t>
        </is>
      </c>
    </row>
    <row r="6" ht="46" customHeight="1" s="55">
      <c r="A6" s="27" t="inlineStr">
        <is>
          <t>SET</t>
        </is>
      </c>
      <c r="B6" s="28" t="n"/>
      <c r="C6" s="64" t="inlineStr">
        <is>
          <t>EK NOSE — Full Set</t>
        </is>
      </c>
      <c r="D6" s="27" t="n">
        <v>15</v>
      </c>
      <c r="E6" s="30" t="n"/>
      <c r="F6" s="31" t="n"/>
      <c r="G6" s="65" t="n">
        <v>2600</v>
      </c>
      <c r="H6" s="32" t="n"/>
      <c r="I6" s="33" t="n"/>
      <c r="J6" s="35">
        <f>IF(H6="","",ROUND(G6*H6,2))</f>
        <v/>
      </c>
      <c r="K6" s="36" t="n"/>
    </row>
    <row r="7" ht="46" customHeight="1" s="55">
      <c r="A7" s="27" t="inlineStr">
        <is>
          <t>SET</t>
        </is>
      </c>
      <c r="B7" s="28" t="n"/>
      <c r="C7" s="64" t="inlineStr">
        <is>
          <t>EK No Name — Full Set</t>
        </is>
      </c>
      <c r="D7" s="27" t="n">
        <v>4</v>
      </c>
      <c r="E7" s="30" t="n"/>
      <c r="F7" s="31" t="n"/>
      <c r="G7" s="65" t="n">
        <v>880</v>
      </c>
      <c r="H7" s="32" t="n"/>
      <c r="I7" s="33" t="n"/>
      <c r="J7" s="35">
        <f>IF(H7="","",ROUND(G7*H7,2))</f>
        <v/>
      </c>
      <c r="K7" s="36" t="n"/>
    </row>
    <row r="8" ht="46" customHeight="1" s="55">
      <c r="A8" s="27" t="inlineStr">
        <is>
          <t>SET</t>
        </is>
      </c>
      <c r="B8" s="28" t="n"/>
      <c r="C8" s="64" t="inlineStr">
        <is>
          <t>EK The Moon — Full Set</t>
        </is>
      </c>
      <c r="D8" s="27" t="n">
        <v>21</v>
      </c>
      <c r="E8" s="30" t="n"/>
      <c r="F8" s="31" t="n"/>
      <c r="G8" s="65" t="n">
        <v>3200</v>
      </c>
      <c r="H8" s="32" t="n"/>
      <c r="I8" s="33" t="n"/>
      <c r="J8" s="35">
        <f>IF(H8="","",ROUND(G8*H8,2))</f>
        <v/>
      </c>
      <c r="K8" s="36" t="n"/>
    </row>
    <row r="9" ht="46" customHeight="1" s="55">
      <c r="A9" s="27" t="inlineStr">
        <is>
          <t>SET</t>
        </is>
      </c>
      <c r="B9" s="28" t="n"/>
      <c r="C9" s="64" t="inlineStr">
        <is>
          <t>Logcraft — Full Set</t>
        </is>
      </c>
      <c r="D9" s="27" t="n">
        <v>10</v>
      </c>
      <c r="E9" s="30" t="n"/>
      <c r="F9" s="31" t="n"/>
      <c r="G9" s="65" t="n">
        <v>1660</v>
      </c>
      <c r="H9" s="32" t="n"/>
      <c r="I9" s="33" t="n"/>
      <c r="J9" s="35">
        <f>IF(H9="","",ROUND(G9*H9,2))</f>
        <v/>
      </c>
      <c r="K9" s="36" t="n"/>
    </row>
    <row r="10" ht="46" customHeight="1" s="55">
      <c r="A10" s="27" t="inlineStr">
        <is>
          <t>SET</t>
        </is>
      </c>
      <c r="B10" s="28" t="n"/>
      <c r="C10" s="64" t="inlineStr">
        <is>
          <t>Egg Yolk — Full Set</t>
        </is>
      </c>
      <c r="D10" s="27" t="n">
        <v>9</v>
      </c>
      <c r="E10" s="30" t="n"/>
      <c r="F10" s="31" t="n"/>
      <c r="G10" s="65" t="n">
        <v>2190</v>
      </c>
      <c r="H10" s="32" t="n"/>
      <c r="I10" s="33" t="n"/>
      <c r="J10" s="35">
        <f>IF(H10="","",ROUND(G10*H10,2))</f>
        <v/>
      </c>
      <c r="K10" s="36" t="n"/>
    </row>
    <row r="11" ht="46" customHeight="1" s="55">
      <c r="A11" s="27" t="inlineStr">
        <is>
          <t>SET</t>
        </is>
      </c>
      <c r="B11" s="28" t="n"/>
      <c r="C11" s="64" t="inlineStr">
        <is>
          <t>OM — Full Set</t>
        </is>
      </c>
      <c r="D11" s="27" t="n">
        <v>7</v>
      </c>
      <c r="E11" s="30" t="n"/>
      <c r="F11" s="31" t="n"/>
      <c r="G11" s="65" t="n">
        <v>2030</v>
      </c>
      <c r="H11" s="32" t="n"/>
      <c r="I11" s="33" t="n"/>
      <c r="J11" s="35">
        <f>IF(H11="","",ROUND(G11*H11,2))</f>
        <v/>
      </c>
      <c r="K11" s="36" t="n"/>
    </row>
    <row r="12" ht="46" customHeight="1" s="55">
      <c r="A12" s="27" t="inlineStr">
        <is>
          <t>SET</t>
        </is>
      </c>
      <c r="B12" s="28" t="n"/>
      <c r="C12" s="64" t="inlineStr">
        <is>
          <t>Ball and Socket — Full Set</t>
        </is>
      </c>
      <c r="D12" s="27" t="n">
        <v>4</v>
      </c>
      <c r="E12" s="30" t="n"/>
      <c r="F12" s="31" t="n"/>
      <c r="G12" s="65" t="n">
        <v>1020</v>
      </c>
      <c r="H12" s="32" t="n"/>
      <c r="I12" s="33" t="n"/>
      <c r="J12" s="35">
        <f>IF(H12="","",ROUND(G12*H12,2))</f>
        <v/>
      </c>
      <c r="K12" s="36" t="n"/>
    </row>
    <row r="13" ht="46" customHeight="1" s="55">
      <c r="A13" s="27" t="inlineStr">
        <is>
          <t>SET</t>
        </is>
      </c>
      <c r="B13" s="28" t="n"/>
      <c r="C13" s="64" t="inlineStr">
        <is>
          <t>Sphere — Full Set</t>
        </is>
      </c>
      <c r="D13" s="27" t="n">
        <v>9</v>
      </c>
      <c r="E13" s="30" t="n"/>
      <c r="F13" s="31" t="n"/>
      <c r="G13" s="65" t="n">
        <v>2130</v>
      </c>
      <c r="H13" s="32" t="n"/>
      <c r="I13" s="33" t="n"/>
      <c r="J13" s="35">
        <f>IF(H13="","",ROUND(G13*H13,2))</f>
        <v/>
      </c>
      <c r="K13" s="36" t="n"/>
    </row>
    <row r="14" ht="46" customHeight="1" s="55">
      <c r="A14" s="27" t="inlineStr">
        <is>
          <t>SET</t>
        </is>
      </c>
      <c r="B14" s="28" t="n"/>
      <c r="C14" s="64" t="inlineStr">
        <is>
          <t>Set 500 — Full Set</t>
        </is>
      </c>
      <c r="D14" s="27" t="n">
        <v>18</v>
      </c>
      <c r="E14" s="30" t="n"/>
      <c r="F14" s="31" t="n"/>
      <c r="G14" s="65" t="n">
        <v>4500</v>
      </c>
      <c r="H14" s="32" t="n"/>
      <c r="I14" s="33" t="n"/>
      <c r="J14" s="35">
        <f>IF(H14="","",ROUND(G14*H14,2))</f>
        <v/>
      </c>
      <c r="K14" s="36" t="n"/>
    </row>
    <row r="15" ht="18" customHeight="1" s="55">
      <c r="A15" s="48" t="inlineStr">
        <is>
          <t>SET - EK NOSE</t>
        </is>
      </c>
    </row>
    <row r="16" ht="46" customHeight="1" s="55">
      <c r="A16" s="27" t="inlineStr">
        <is>
          <t>17003805</t>
        </is>
      </c>
      <c r="B16" s="28" t="inlineStr">
        <is>
          <t>NOSE - 01</t>
        </is>
      </c>
      <c r="C16" s="27" t="inlineStr">
        <is>
          <t>Dual Texture</t>
        </is>
      </c>
      <c r="D16" s="27" t="n">
        <v>1</v>
      </c>
      <c r="E16" s="30" t="n"/>
      <c r="F16" s="31" t="n"/>
      <c r="G16" s="47" t="n">
        <v>280</v>
      </c>
      <c r="H16" s="32" t="n"/>
      <c r="I16" s="33" t="n"/>
      <c r="J16" s="35">
        <f>IF(H16="","",ROUND(G16*H16,2))</f>
        <v/>
      </c>
      <c r="K16" s="36" t="n"/>
    </row>
    <row r="17" ht="46" customHeight="1" s="55">
      <c r="A17" s="27" t="inlineStr">
        <is>
          <t>17003806</t>
        </is>
      </c>
      <c r="B17" s="28" t="inlineStr">
        <is>
          <t>NOSE - 02</t>
        </is>
      </c>
      <c r="C17" s="27" t="inlineStr">
        <is>
          <t>Dual Texture</t>
        </is>
      </c>
      <c r="D17" s="27" t="n">
        <v>1</v>
      </c>
      <c r="E17" s="30" t="n"/>
      <c r="F17" s="31" t="n"/>
      <c r="G17" s="47" t="n">
        <v>280</v>
      </c>
      <c r="H17" s="32" t="n"/>
      <c r="I17" s="33" t="n"/>
      <c r="J17" s="35">
        <f>IF(H17="","",ROUND(G17*H17,2))</f>
        <v/>
      </c>
      <c r="K17" s="36" t="n"/>
    </row>
    <row r="18" ht="45.95" customHeight="1" s="55">
      <c r="A18" s="27" t="inlineStr">
        <is>
          <t>17003807</t>
        </is>
      </c>
      <c r="B18" s="28" t="inlineStr">
        <is>
          <t>NOSE - 03</t>
        </is>
      </c>
      <c r="C18" s="27" t="inlineStr">
        <is>
          <t>Dual Texture</t>
        </is>
      </c>
      <c r="D18" s="27" t="n">
        <v>1</v>
      </c>
      <c r="E18" s="30" t="n"/>
      <c r="F18" s="31" t="n"/>
      <c r="G18" s="47" t="n">
        <v>280</v>
      </c>
      <c r="H18" s="32" t="n"/>
      <c r="I18" s="33" t="n"/>
      <c r="J18" s="35">
        <f>IF(H18="","",ROUND(G18*H18,2))</f>
        <v/>
      </c>
      <c r="K18" s="36" t="n"/>
    </row>
    <row r="19" ht="45.95" customHeight="1" s="55">
      <c r="A19" s="27" t="inlineStr">
        <is>
          <t>17003808</t>
        </is>
      </c>
      <c r="B19" s="28" t="inlineStr">
        <is>
          <t>NOSE - 04</t>
        </is>
      </c>
      <c r="C19" s="27" t="inlineStr">
        <is>
          <t>Dual Texture</t>
        </is>
      </c>
      <c r="D19" s="27" t="n">
        <v>1</v>
      </c>
      <c r="E19" s="30" t="n"/>
      <c r="F19" s="31" t="n"/>
      <c r="G19" s="47" t="n">
        <v>280</v>
      </c>
      <c r="H19" s="32" t="n"/>
      <c r="I19" s="33" t="n"/>
      <c r="J19" s="35">
        <f>IF(H19="","",ROUND(G19*H19,2))</f>
        <v/>
      </c>
      <c r="K19" s="36" t="n"/>
    </row>
    <row r="20" ht="45.95" customHeight="1" s="55">
      <c r="A20" s="27" t="inlineStr">
        <is>
          <t>17003809</t>
        </is>
      </c>
      <c r="B20" s="28" t="inlineStr">
        <is>
          <t>NOSE - 05</t>
        </is>
      </c>
      <c r="C20" s="27" t="inlineStr">
        <is>
          <t>Dual Texture</t>
        </is>
      </c>
      <c r="D20" s="27" t="n">
        <v>1</v>
      </c>
      <c r="E20" s="30" t="n"/>
      <c r="F20" s="31" t="n"/>
      <c r="G20" s="47" t="n">
        <v>280</v>
      </c>
      <c r="H20" s="32" t="n"/>
      <c r="I20" s="33" t="n"/>
      <c r="J20" s="35">
        <f>IF(H20="","",ROUND(G20*H20,2))</f>
        <v/>
      </c>
      <c r="K20" s="36" t="n"/>
    </row>
    <row r="21" ht="45.95" customHeight="1" s="55">
      <c r="A21" s="27" t="inlineStr">
        <is>
          <t>17004779</t>
        </is>
      </c>
      <c r="B21" s="28" t="inlineStr">
        <is>
          <t>NOSE - 06</t>
        </is>
      </c>
      <c r="C21" s="27" t="inlineStr">
        <is>
          <t>Dual Texture</t>
        </is>
      </c>
      <c r="D21" s="27" t="n">
        <v>1</v>
      </c>
      <c r="E21" s="30" t="n"/>
      <c r="F21" s="31" t="n"/>
      <c r="G21" s="47" t="n">
        <v>160</v>
      </c>
      <c r="H21" s="32" t="n"/>
      <c r="I21" s="33" t="n"/>
      <c r="J21" s="35">
        <f>IF(H21="","",ROUND(G21*H21,2))</f>
        <v/>
      </c>
      <c r="K21" s="36" t="n"/>
    </row>
    <row r="22" ht="45.95" customHeight="1" s="55">
      <c r="A22" s="27" t="inlineStr">
        <is>
          <t>17004780</t>
        </is>
      </c>
      <c r="B22" s="28" t="inlineStr">
        <is>
          <t>NOSE - 07</t>
        </is>
      </c>
      <c r="C22" s="27" t="inlineStr">
        <is>
          <t>Dual Texture</t>
        </is>
      </c>
      <c r="D22" s="27" t="n">
        <v>1</v>
      </c>
      <c r="E22" s="30" t="n"/>
      <c r="F22" s="31" t="n"/>
      <c r="G22" s="47" t="n">
        <v>160</v>
      </c>
      <c r="H22" s="32" t="n"/>
      <c r="I22" s="33" t="n"/>
      <c r="J22" s="35">
        <f>IF(H22="","",ROUND(G22*H22,2))</f>
        <v/>
      </c>
      <c r="K22" s="36" t="n"/>
    </row>
    <row r="23" ht="45.95" customHeight="1" s="55">
      <c r="A23" s="27" t="inlineStr">
        <is>
          <t>17004781</t>
        </is>
      </c>
      <c r="B23" s="28" t="inlineStr">
        <is>
          <t>NOSE - 08</t>
        </is>
      </c>
      <c r="C23" s="27" t="inlineStr">
        <is>
          <t>Dual Texture</t>
        </is>
      </c>
      <c r="D23" s="27" t="n">
        <v>1</v>
      </c>
      <c r="E23" s="30" t="n"/>
      <c r="F23" s="31" t="n"/>
      <c r="G23" s="47" t="n">
        <v>160</v>
      </c>
      <c r="H23" s="32" t="n"/>
      <c r="I23" s="33" t="n"/>
      <c r="J23" s="35">
        <f>IF(H23="","",ROUND(G23*H23,2))</f>
        <v/>
      </c>
      <c r="K23" s="36" t="n"/>
    </row>
    <row r="24" ht="45.95" customHeight="1" s="55">
      <c r="A24" s="27" t="inlineStr">
        <is>
          <t>17004782</t>
        </is>
      </c>
      <c r="B24" s="28" t="inlineStr">
        <is>
          <t>NOSE - 09</t>
        </is>
      </c>
      <c r="C24" s="27" t="inlineStr">
        <is>
          <t>Dual Texture</t>
        </is>
      </c>
      <c r="D24" s="27" t="n">
        <v>1</v>
      </c>
      <c r="E24" s="30" t="n"/>
      <c r="F24" s="31" t="n"/>
      <c r="G24" s="47" t="n">
        <v>160</v>
      </c>
      <c r="H24" s="32" t="n"/>
      <c r="I24" s="33" t="n"/>
      <c r="J24" s="35">
        <f>IF(H24="","",ROUND(G24*H24,2))</f>
        <v/>
      </c>
      <c r="K24" s="36" t="n"/>
    </row>
    <row r="25" ht="45.95" customHeight="1" s="55">
      <c r="A25" s="27" t="inlineStr">
        <is>
          <t>17004783</t>
        </is>
      </c>
      <c r="B25" s="28" t="inlineStr">
        <is>
          <t>NOSE - 10</t>
        </is>
      </c>
      <c r="C25" s="27" t="inlineStr">
        <is>
          <t>Dual Texture</t>
        </is>
      </c>
      <c r="D25" s="27" t="n">
        <v>1</v>
      </c>
      <c r="E25" s="30" t="n"/>
      <c r="F25" s="31" t="n"/>
      <c r="G25" s="47" t="n">
        <v>160</v>
      </c>
      <c r="H25" s="32" t="n"/>
      <c r="I25" s="33" t="n"/>
      <c r="J25" s="35">
        <f>IF(H25="","",ROUND(G25*H25,2))</f>
        <v/>
      </c>
      <c r="K25" s="36" t="n"/>
    </row>
    <row r="26" ht="45.95" customHeight="1" s="55">
      <c r="A26" s="27" t="inlineStr">
        <is>
          <t>17004784</t>
        </is>
      </c>
      <c r="B26" s="28" t="inlineStr">
        <is>
          <t>NOSE - 11</t>
        </is>
      </c>
      <c r="C26" s="27" t="inlineStr">
        <is>
          <t>Dual Texture</t>
        </is>
      </c>
      <c r="D26" s="27" t="n">
        <v>1</v>
      </c>
      <c r="E26" s="30" t="n"/>
      <c r="F26" s="31" t="n"/>
      <c r="G26" s="47" t="n">
        <v>80</v>
      </c>
      <c r="H26" s="32" t="n"/>
      <c r="I26" s="33" t="n"/>
      <c r="J26" s="35">
        <f>IF(H26="","",ROUND(G26*H26,2))</f>
        <v/>
      </c>
      <c r="K26" s="36" t="n"/>
    </row>
    <row r="27" ht="45.95" customHeight="1" s="55">
      <c r="A27" s="27" t="inlineStr">
        <is>
          <t>17004785</t>
        </is>
      </c>
      <c r="B27" s="28" t="inlineStr">
        <is>
          <t>NOSE - 12</t>
        </is>
      </c>
      <c r="C27" s="27" t="inlineStr">
        <is>
          <t>Dual Texture</t>
        </is>
      </c>
      <c r="D27" s="27" t="n">
        <v>1</v>
      </c>
      <c r="E27" s="30" t="n"/>
      <c r="F27" s="31" t="n"/>
      <c r="G27" s="47" t="n">
        <v>80</v>
      </c>
      <c r="H27" s="32" t="n"/>
      <c r="I27" s="33" t="n"/>
      <c r="J27" s="35">
        <f>IF(H27="","",ROUND(G27*H27,2))</f>
        <v/>
      </c>
      <c r="K27" s="36" t="n"/>
    </row>
    <row r="28" ht="45.95" customHeight="1" s="55">
      <c r="A28" s="27" t="inlineStr">
        <is>
          <t>17004786</t>
        </is>
      </c>
      <c r="B28" s="28" t="inlineStr">
        <is>
          <t>NOSE - 13</t>
        </is>
      </c>
      <c r="C28" s="27" t="inlineStr">
        <is>
          <t>Dual Texture</t>
        </is>
      </c>
      <c r="D28" s="27" t="n">
        <v>1</v>
      </c>
      <c r="E28" s="30" t="n"/>
      <c r="F28" s="31" t="n"/>
      <c r="G28" s="47" t="n">
        <v>80</v>
      </c>
      <c r="H28" s="32" t="n"/>
      <c r="I28" s="33" t="n"/>
      <c r="J28" s="35">
        <f>IF(H28="","",ROUND(G28*H28,2))</f>
        <v/>
      </c>
      <c r="K28" s="36" t="n"/>
    </row>
    <row r="29" ht="45.95" customHeight="1" s="55">
      <c r="A29" s="27" t="inlineStr">
        <is>
          <t>17004787</t>
        </is>
      </c>
      <c r="B29" s="28" t="inlineStr">
        <is>
          <t>NOSE - 14</t>
        </is>
      </c>
      <c r="C29" s="27" t="inlineStr">
        <is>
          <t>Dual Texture</t>
        </is>
      </c>
      <c r="D29" s="27" t="n">
        <v>1</v>
      </c>
      <c r="E29" s="30" t="n"/>
      <c r="F29" s="31" t="n"/>
      <c r="G29" s="47" t="n">
        <v>80</v>
      </c>
      <c r="H29" s="32" t="n"/>
      <c r="I29" s="33" t="n"/>
      <c r="J29" s="35">
        <f>IF(H29="","",ROUND(G29*H29,2))</f>
        <v/>
      </c>
      <c r="K29" s="36" t="n"/>
    </row>
    <row r="30" ht="45.95" customHeight="1" s="55">
      <c r="A30" s="27" t="inlineStr">
        <is>
          <t>17004788</t>
        </is>
      </c>
      <c r="B30" s="28" t="inlineStr">
        <is>
          <t>NOSE - 15</t>
        </is>
      </c>
      <c r="C30" s="27" t="inlineStr">
        <is>
          <t>Dual Texture</t>
        </is>
      </c>
      <c r="D30" s="27" t="n">
        <v>1</v>
      </c>
      <c r="E30" s="30" t="n"/>
      <c r="F30" s="31" t="n"/>
      <c r="G30" s="47" t="n">
        <v>80</v>
      </c>
      <c r="H30" s="32" t="n"/>
      <c r="I30" s="33" t="n"/>
      <c r="J30" s="35">
        <f>IF(H30="","",ROUND(G30*H30,2))</f>
        <v/>
      </c>
      <c r="K30" s="36" t="n"/>
    </row>
    <row r="31" ht="18" customHeight="1" s="55">
      <c r="A31" s="48" t="inlineStr">
        <is>
          <t>SET - EK NO NAME</t>
        </is>
      </c>
    </row>
    <row r="32" ht="45.95" customHeight="1" s="55">
      <c r="A32" s="27" t="inlineStr">
        <is>
          <t>17003810</t>
        </is>
      </c>
      <c r="B32" s="28" t="inlineStr">
        <is>
          <t>EK No Name - 01</t>
        </is>
      </c>
      <c r="C32" s="27" t="inlineStr">
        <is>
          <t>Dual Texture</t>
        </is>
      </c>
      <c r="D32" s="27" t="n">
        <v>1</v>
      </c>
      <c r="E32" s="30" t="n"/>
      <c r="F32" s="31" t="n"/>
      <c r="G32" s="47" t="n">
        <v>210</v>
      </c>
      <c r="H32" s="32" t="n"/>
      <c r="I32" s="33" t="n"/>
      <c r="J32" s="35">
        <f>IF(H32="","",ROUND(G32*H32,2))</f>
        <v/>
      </c>
      <c r="K32" s="36" t="n"/>
    </row>
    <row r="33" ht="45.95" customHeight="1" s="55">
      <c r="A33" s="27" t="inlineStr">
        <is>
          <t>17003811</t>
        </is>
      </c>
      <c r="B33" s="28" t="inlineStr">
        <is>
          <t>EK No Name - 02</t>
        </is>
      </c>
      <c r="C33" s="27" t="inlineStr">
        <is>
          <t>Dual Texture</t>
        </is>
      </c>
      <c r="D33" s="27" t="n">
        <v>1</v>
      </c>
      <c r="E33" s="30" t="n"/>
      <c r="F33" s="31" t="n"/>
      <c r="G33" s="47" t="n">
        <v>210</v>
      </c>
      <c r="H33" s="32" t="n"/>
      <c r="I33" s="33" t="n"/>
      <c r="J33" s="35">
        <f>IF(H33="","",ROUND(G33*H33,2))</f>
        <v/>
      </c>
      <c r="K33" s="36" t="n"/>
    </row>
    <row r="34" ht="45.95" customHeight="1" s="55">
      <c r="A34" s="27" t="inlineStr">
        <is>
          <t>17003812</t>
        </is>
      </c>
      <c r="B34" s="28" t="inlineStr">
        <is>
          <t>EK No Name - 03</t>
        </is>
      </c>
      <c r="C34" s="27" t="inlineStr">
        <is>
          <t>Dual Texture</t>
        </is>
      </c>
      <c r="D34" s="27" t="n">
        <v>1</v>
      </c>
      <c r="E34" s="30" t="n"/>
      <c r="F34" s="31" t="n"/>
      <c r="G34" s="47" t="n">
        <v>210</v>
      </c>
      <c r="H34" s="32" t="n"/>
      <c r="I34" s="33" t="n"/>
      <c r="J34" s="35">
        <f>IF(H34="","",ROUND(G34*H34,2))</f>
        <v/>
      </c>
      <c r="K34" s="36" t="n"/>
    </row>
    <row r="35" ht="45.95" customHeight="1" s="55">
      <c r="A35" s="27" t="inlineStr">
        <is>
          <t>17003813</t>
        </is>
      </c>
      <c r="B35" s="28" t="inlineStr">
        <is>
          <t>EK No Name - 04</t>
        </is>
      </c>
      <c r="C35" s="27" t="inlineStr">
        <is>
          <t>Dual Texture</t>
        </is>
      </c>
      <c r="D35" s="27" t="n">
        <v>1</v>
      </c>
      <c r="E35" s="30" t="n"/>
      <c r="F35" s="31" t="n"/>
      <c r="G35" s="47" t="n">
        <v>250</v>
      </c>
      <c r="H35" s="32" t="n"/>
      <c r="I35" s="33" t="n"/>
      <c r="J35" s="35">
        <f>IF(H35="","",ROUND(G35*H35,2))</f>
        <v/>
      </c>
      <c r="K35" s="36" t="n"/>
    </row>
    <row r="36" ht="18" customHeight="1" s="55">
      <c r="A36" s="48" t="inlineStr">
        <is>
          <t>SET - EK THE MOON</t>
        </is>
      </c>
    </row>
    <row r="37" ht="45.95" customHeight="1" s="55">
      <c r="A37" s="27" t="inlineStr">
        <is>
          <t>17003884</t>
        </is>
      </c>
      <c r="B37" s="28" t="inlineStr">
        <is>
          <t>EK THE MOON - 01</t>
        </is>
      </c>
      <c r="C37" s="27" t="inlineStr">
        <is>
          <t>Dual Texture</t>
        </is>
      </c>
      <c r="D37" s="27" t="n">
        <v>1</v>
      </c>
      <c r="E37" s="30" t="n"/>
      <c r="F37" s="31" t="n"/>
      <c r="G37" s="47" t="n">
        <v>200</v>
      </c>
      <c r="H37" s="32" t="n"/>
      <c r="I37" s="33" t="n"/>
      <c r="J37" s="35">
        <f>IF(H37="","",ROUND(G37*H37,2))</f>
        <v/>
      </c>
      <c r="K37" s="36" t="n"/>
    </row>
    <row r="38" ht="45.95" customHeight="1" s="55">
      <c r="A38" s="27" t="inlineStr">
        <is>
          <t>17003885</t>
        </is>
      </c>
      <c r="B38" s="28" t="inlineStr">
        <is>
          <t>EK THE MOON - 02</t>
        </is>
      </c>
      <c r="C38" s="27" t="inlineStr">
        <is>
          <t>Dual Texture</t>
        </is>
      </c>
      <c r="D38" s="27" t="n">
        <v>1</v>
      </c>
      <c r="E38" s="30" t="n"/>
      <c r="F38" s="31" t="n"/>
      <c r="G38" s="47" t="n">
        <v>200</v>
      </c>
      <c r="H38" s="32" t="n"/>
      <c r="I38" s="33" t="n"/>
      <c r="J38" s="35">
        <f>IF(H38="","",ROUND(G38*H38,2))</f>
        <v/>
      </c>
      <c r="K38" s="36" t="n"/>
    </row>
    <row r="39" ht="45.95" customHeight="1" s="55">
      <c r="A39" s="27" t="inlineStr">
        <is>
          <t>17003886</t>
        </is>
      </c>
      <c r="B39" s="28" t="inlineStr">
        <is>
          <t>EK THE MOON - 03</t>
        </is>
      </c>
      <c r="C39" s="27" t="inlineStr">
        <is>
          <t>Dual Texture</t>
        </is>
      </c>
      <c r="D39" s="27" t="n">
        <v>1</v>
      </c>
      <c r="E39" s="30" t="n"/>
      <c r="F39" s="31" t="n"/>
      <c r="G39" s="47" t="n">
        <v>200</v>
      </c>
      <c r="H39" s="32" t="n"/>
      <c r="I39" s="33" t="n"/>
      <c r="J39" s="35">
        <f>IF(H39="","",ROUND(G39*H39,2))</f>
        <v/>
      </c>
      <c r="K39" s="36" t="n"/>
    </row>
    <row r="40" ht="45.95" customHeight="1" s="55">
      <c r="A40" s="27" t="inlineStr">
        <is>
          <t>17003887</t>
        </is>
      </c>
      <c r="B40" s="28" t="inlineStr">
        <is>
          <t>EK THE MOON - 04</t>
        </is>
      </c>
      <c r="C40" s="27" t="inlineStr">
        <is>
          <t>Dual Texture</t>
        </is>
      </c>
      <c r="D40" s="27" t="n">
        <v>1</v>
      </c>
      <c r="E40" s="30" t="n"/>
      <c r="F40" s="31" t="n"/>
      <c r="G40" s="47" t="n">
        <v>120</v>
      </c>
      <c r="H40" s="32" t="n"/>
      <c r="I40" s="33" t="n"/>
      <c r="J40" s="35">
        <f>IF(H40="","",ROUND(G40*H40,2))</f>
        <v/>
      </c>
      <c r="K40" s="36" t="n"/>
    </row>
    <row r="41" ht="45.95" customHeight="1" s="55">
      <c r="A41" s="27" t="inlineStr">
        <is>
          <t>17003888</t>
        </is>
      </c>
      <c r="B41" s="28" t="inlineStr">
        <is>
          <t>EK THE MOON - 05</t>
        </is>
      </c>
      <c r="C41" s="27" t="inlineStr">
        <is>
          <t>Dual Texture</t>
        </is>
      </c>
      <c r="D41" s="27" t="n">
        <v>1</v>
      </c>
      <c r="E41" s="30" t="n"/>
      <c r="F41" s="31" t="n"/>
      <c r="G41" s="47" t="n">
        <v>120</v>
      </c>
      <c r="H41" s="32" t="n"/>
      <c r="I41" s="33" t="n"/>
      <c r="J41" s="35">
        <f>IF(H41="","",ROUND(G41*H41,2))</f>
        <v/>
      </c>
      <c r="K41" s="36" t="n"/>
    </row>
    <row r="42" ht="45.95" customHeight="1" s="55">
      <c r="A42" s="27" t="inlineStr">
        <is>
          <t>17003889</t>
        </is>
      </c>
      <c r="B42" s="28" t="inlineStr">
        <is>
          <t>EK THE MOON - 06</t>
        </is>
      </c>
      <c r="C42" s="27" t="inlineStr">
        <is>
          <t>Dual Texture</t>
        </is>
      </c>
      <c r="D42" s="27" t="n">
        <v>1</v>
      </c>
      <c r="E42" s="30" t="n"/>
      <c r="F42" s="31" t="n"/>
      <c r="G42" s="47" t="n">
        <v>120</v>
      </c>
      <c r="H42" s="32" t="n"/>
      <c r="I42" s="33" t="n"/>
      <c r="J42" s="35">
        <f>IF(H42="","",ROUND(G42*H42,2))</f>
        <v/>
      </c>
      <c r="K42" s="36" t="n"/>
    </row>
    <row r="43" ht="45.95" customHeight="1" s="55">
      <c r="A43" s="27" t="inlineStr">
        <is>
          <t>17003890</t>
        </is>
      </c>
      <c r="B43" s="28" t="inlineStr">
        <is>
          <t>EK THE MOON - 07</t>
        </is>
      </c>
      <c r="C43" s="27" t="inlineStr">
        <is>
          <t>Dual Texture</t>
        </is>
      </c>
      <c r="D43" s="27" t="n">
        <v>1</v>
      </c>
      <c r="E43" s="30" t="n"/>
      <c r="F43" s="31" t="n"/>
      <c r="G43" s="47" t="n">
        <v>120</v>
      </c>
      <c r="H43" s="32" t="n"/>
      <c r="I43" s="33" t="n"/>
      <c r="J43" s="35">
        <f>IF(H43="","",ROUND(G43*H43,2))</f>
        <v/>
      </c>
      <c r="K43" s="36" t="n"/>
    </row>
    <row r="44" ht="45.95" customHeight="1" s="55">
      <c r="A44" s="27" t="inlineStr">
        <is>
          <t>17003891</t>
        </is>
      </c>
      <c r="B44" s="28" t="inlineStr">
        <is>
          <t>EK THE MOON - 08</t>
        </is>
      </c>
      <c r="C44" s="27" t="inlineStr">
        <is>
          <t>Dual Texture</t>
        </is>
      </c>
      <c r="D44" s="27" t="n">
        <v>1</v>
      </c>
      <c r="E44" s="30" t="n"/>
      <c r="F44" s="31" t="n"/>
      <c r="G44" s="47" t="n">
        <v>170</v>
      </c>
      <c r="H44" s="32" t="n"/>
      <c r="I44" s="33" t="n"/>
      <c r="J44" s="35">
        <f>IF(H44="","",ROUND(G44*H44,2))</f>
        <v/>
      </c>
      <c r="K44" s="36" t="n"/>
    </row>
    <row r="45" ht="45.95" customHeight="1" s="55">
      <c r="A45" s="27" t="inlineStr">
        <is>
          <t>17003892</t>
        </is>
      </c>
      <c r="B45" s="28" t="inlineStr">
        <is>
          <t>EK THE MOON - 09</t>
        </is>
      </c>
      <c r="C45" s="27" t="inlineStr">
        <is>
          <t>Dual Texture</t>
        </is>
      </c>
      <c r="D45" s="27" t="n">
        <v>1</v>
      </c>
      <c r="E45" s="30" t="n"/>
      <c r="F45" s="31" t="n"/>
      <c r="G45" s="47" t="n">
        <v>170</v>
      </c>
      <c r="H45" s="32" t="n"/>
      <c r="I45" s="33" t="n"/>
      <c r="J45" s="35">
        <f>IF(H45="","",ROUND(G45*H45,2))</f>
        <v/>
      </c>
      <c r="K45" s="36" t="n"/>
    </row>
    <row r="46" ht="45.95" customHeight="1" s="55">
      <c r="A46" s="27" t="inlineStr">
        <is>
          <t>17003893</t>
        </is>
      </c>
      <c r="B46" s="28" t="inlineStr">
        <is>
          <t>EK THE MOON - 10</t>
        </is>
      </c>
      <c r="C46" s="27" t="inlineStr">
        <is>
          <t>Dual Texture</t>
        </is>
      </c>
      <c r="D46" s="27" t="n">
        <v>1</v>
      </c>
      <c r="E46" s="30" t="n"/>
      <c r="F46" s="31" t="n"/>
      <c r="G46" s="47" t="n">
        <v>170</v>
      </c>
      <c r="H46" s="32" t="n"/>
      <c r="I46" s="33" t="n"/>
      <c r="J46" s="35">
        <f>IF(H46="","",ROUND(G46*H46,2))</f>
        <v/>
      </c>
      <c r="K46" s="36" t="n"/>
    </row>
    <row r="47" ht="45.95" customHeight="1" s="55">
      <c r="A47" s="27" t="inlineStr">
        <is>
          <t>17003894</t>
        </is>
      </c>
      <c r="B47" s="28" t="inlineStr">
        <is>
          <t>EK THE MOON - 11</t>
        </is>
      </c>
      <c r="C47" s="27" t="inlineStr">
        <is>
          <t>Dual Texture</t>
        </is>
      </c>
      <c r="D47" s="27" t="n">
        <v>1</v>
      </c>
      <c r="E47" s="30" t="n"/>
      <c r="F47" s="31" t="n"/>
      <c r="G47" s="47" t="n">
        <v>170</v>
      </c>
      <c r="H47" s="32" t="n"/>
      <c r="I47" s="33" t="n"/>
      <c r="J47" s="35">
        <f>IF(H47="","",ROUND(G47*H47,2))</f>
        <v/>
      </c>
      <c r="K47" s="36" t="n"/>
    </row>
    <row r="48" ht="45.95" customHeight="1" s="55">
      <c r="A48" s="27" t="inlineStr">
        <is>
          <t>17003895</t>
        </is>
      </c>
      <c r="B48" s="28" t="inlineStr">
        <is>
          <t>EK THE MOON - 12</t>
        </is>
      </c>
      <c r="C48" s="27" t="inlineStr">
        <is>
          <t>Dual Texture</t>
        </is>
      </c>
      <c r="D48" s="27" t="n">
        <v>1</v>
      </c>
      <c r="E48" s="30" t="n"/>
      <c r="F48" s="31" t="n"/>
      <c r="G48" s="47" t="n">
        <v>210</v>
      </c>
      <c r="H48" s="32" t="n"/>
      <c r="I48" s="33" t="n"/>
      <c r="J48" s="35">
        <f>IF(H48="","",ROUND(G48*H48,2))</f>
        <v/>
      </c>
      <c r="K48" s="36" t="n"/>
    </row>
    <row r="49" ht="45.95" customHeight="1" s="55">
      <c r="A49" s="27" t="inlineStr">
        <is>
          <t>17003896</t>
        </is>
      </c>
      <c r="B49" s="28" t="inlineStr">
        <is>
          <t>EK THE MOON - 13</t>
        </is>
      </c>
      <c r="C49" s="27" t="inlineStr">
        <is>
          <t>Dual Texture</t>
        </is>
      </c>
      <c r="D49" s="27" t="n">
        <v>1</v>
      </c>
      <c r="E49" s="30" t="n"/>
      <c r="F49" s="31" t="n"/>
      <c r="G49" s="47" t="n">
        <v>210</v>
      </c>
      <c r="H49" s="32" t="n"/>
      <c r="I49" s="33" t="n"/>
      <c r="J49" s="35">
        <f>IF(H49="","",ROUND(G49*H49,2))</f>
        <v/>
      </c>
      <c r="K49" s="36" t="n"/>
    </row>
    <row r="50" ht="45.95" customHeight="1" s="55">
      <c r="A50" s="27" t="inlineStr">
        <is>
          <t>17003897</t>
        </is>
      </c>
      <c r="B50" s="28" t="inlineStr">
        <is>
          <t>EK THE MOON - 14</t>
        </is>
      </c>
      <c r="C50" s="27" t="inlineStr">
        <is>
          <t>Dual Texture</t>
        </is>
      </c>
      <c r="D50" s="27" t="n">
        <v>1</v>
      </c>
      <c r="E50" s="30" t="n"/>
      <c r="F50" s="31" t="n"/>
      <c r="G50" s="47" t="n">
        <v>210</v>
      </c>
      <c r="H50" s="32" t="n"/>
      <c r="I50" s="33" t="n"/>
      <c r="J50" s="35">
        <f>IF(H50="","",ROUND(G50*H50,2))</f>
        <v/>
      </c>
      <c r="K50" s="36" t="n"/>
    </row>
    <row r="51" ht="45.95" customHeight="1" s="55">
      <c r="A51" s="27" t="inlineStr">
        <is>
          <t>17003898</t>
        </is>
      </c>
      <c r="B51" s="28" t="inlineStr">
        <is>
          <t>EK THE MOON - 15</t>
        </is>
      </c>
      <c r="C51" s="27" t="inlineStr">
        <is>
          <t>Dual Texture</t>
        </is>
      </c>
      <c r="D51" s="27" t="n">
        <v>1</v>
      </c>
      <c r="E51" s="30" t="n"/>
      <c r="F51" s="31" t="n"/>
      <c r="G51" s="47" t="n">
        <v>210</v>
      </c>
      <c r="H51" s="32" t="n"/>
      <c r="I51" s="33" t="n"/>
      <c r="J51" s="35">
        <f>IF(H51="","",ROUND(G51*H51,2))</f>
        <v/>
      </c>
      <c r="K51" s="36" t="n"/>
    </row>
    <row r="52" ht="45.95" customHeight="1" s="55">
      <c r="A52" s="27" t="inlineStr">
        <is>
          <t>17004789</t>
        </is>
      </c>
      <c r="B52" s="28" t="inlineStr">
        <is>
          <t>EK THE MOON - 16</t>
        </is>
      </c>
      <c r="C52" s="27" t="inlineStr">
        <is>
          <t>Dual Texture</t>
        </is>
      </c>
      <c r="D52" s="27" t="n">
        <v>1</v>
      </c>
      <c r="E52" s="30" t="n"/>
      <c r="F52" s="31" t="n"/>
      <c r="G52" s="47" t="n">
        <v>120</v>
      </c>
      <c r="H52" s="32" t="n"/>
      <c r="I52" s="33" t="n"/>
      <c r="J52" s="35">
        <f>IF(H52="","",ROUND(G52*H52,2))</f>
        <v/>
      </c>
      <c r="K52" s="36" t="n"/>
    </row>
    <row r="53" ht="45.95" customHeight="1" s="55">
      <c r="A53" s="27" t="inlineStr">
        <is>
          <t>17004790</t>
        </is>
      </c>
      <c r="B53" s="28" t="inlineStr">
        <is>
          <t>EK THE MOON - 17</t>
        </is>
      </c>
      <c r="C53" s="27" t="inlineStr">
        <is>
          <t>Dual Texture</t>
        </is>
      </c>
      <c r="D53" s="27" t="n">
        <v>1</v>
      </c>
      <c r="E53" s="30" t="n"/>
      <c r="F53" s="31" t="n"/>
      <c r="G53" s="47" t="n">
        <v>80</v>
      </c>
      <c r="H53" s="32" t="n"/>
      <c r="I53" s="33" t="n"/>
      <c r="J53" s="35">
        <f>IF(H53="","",ROUND(G53*H53,2))</f>
        <v/>
      </c>
      <c r="K53" s="36" t="n"/>
    </row>
    <row r="54" ht="45.95" customHeight="1" s="55">
      <c r="A54" s="27" t="inlineStr">
        <is>
          <t>17004791</t>
        </is>
      </c>
      <c r="B54" s="28" t="inlineStr">
        <is>
          <t>EK THE MOON - 18</t>
        </is>
      </c>
      <c r="C54" s="27" t="inlineStr">
        <is>
          <t>Dual Texture</t>
        </is>
      </c>
      <c r="D54" s="27" t="n">
        <v>1</v>
      </c>
      <c r="E54" s="30" t="n"/>
      <c r="F54" s="31" t="n"/>
      <c r="G54" s="47" t="n">
        <v>120</v>
      </c>
      <c r="H54" s="32" t="n"/>
      <c r="I54" s="33" t="n"/>
      <c r="J54" s="35">
        <f>IF(H54="","",ROUND(G54*H54,2))</f>
        <v/>
      </c>
      <c r="K54" s="36" t="n"/>
    </row>
    <row r="55" ht="45.95" customHeight="1" s="55">
      <c r="A55" s="27" t="inlineStr">
        <is>
          <t>17004792</t>
        </is>
      </c>
      <c r="B55" s="28" t="inlineStr">
        <is>
          <t>EK THE MOON - 19</t>
        </is>
      </c>
      <c r="C55" s="27" t="inlineStr">
        <is>
          <t>Dual Texture</t>
        </is>
      </c>
      <c r="D55" s="27" t="n">
        <v>1</v>
      </c>
      <c r="E55" s="30" t="n"/>
      <c r="F55" s="31" t="n"/>
      <c r="G55" s="47" t="n">
        <v>80</v>
      </c>
      <c r="H55" s="32" t="n"/>
      <c r="I55" s="33" t="n"/>
      <c r="J55" s="35">
        <f>IF(H55="","",ROUND(G55*H55,2))</f>
        <v/>
      </c>
      <c r="K55" s="36" t="n"/>
    </row>
    <row r="56" ht="45.95" customHeight="1" s="55">
      <c r="A56" s="27" t="inlineStr">
        <is>
          <t>17004793</t>
        </is>
      </c>
      <c r="B56" s="28" t="inlineStr">
        <is>
          <t>EK THE MOON - 20</t>
        </is>
      </c>
      <c r="C56" s="27" t="inlineStr">
        <is>
          <t>Dual Texture</t>
        </is>
      </c>
      <c r="D56" s="27" t="n">
        <v>1</v>
      </c>
      <c r="E56" s="30" t="n"/>
      <c r="F56" s="31" t="n"/>
      <c r="G56" s="47" t="n">
        <v>120</v>
      </c>
      <c r="H56" s="32" t="n"/>
      <c r="I56" s="33" t="n"/>
      <c r="J56" s="35">
        <f>IF(H56="","",ROUND(G56*H56,2))</f>
        <v/>
      </c>
      <c r="K56" s="36" t="n"/>
    </row>
    <row r="57" ht="45.95" customHeight="1" s="55">
      <c r="A57" s="27" t="inlineStr">
        <is>
          <t>17004794</t>
        </is>
      </c>
      <c r="B57" s="28" t="inlineStr">
        <is>
          <t>EK THE MOON - 21</t>
        </is>
      </c>
      <c r="C57" s="27" t="inlineStr">
        <is>
          <t>Dual Texture</t>
        </is>
      </c>
      <c r="D57" s="27" t="n">
        <v>1</v>
      </c>
      <c r="E57" s="30" t="n"/>
      <c r="F57" s="31" t="n"/>
      <c r="G57" s="47" t="n">
        <v>80</v>
      </c>
      <c r="H57" s="32" t="n"/>
      <c r="I57" s="33" t="n"/>
      <c r="J57" s="35">
        <f>IF(H57="","",ROUND(G57*H57,2))</f>
        <v/>
      </c>
      <c r="K57" s="36" t="n"/>
    </row>
    <row r="58" ht="18" customHeight="1" s="55">
      <c r="A58" s="48" t="inlineStr">
        <is>
          <t>SET - LOGCRAFT</t>
        </is>
      </c>
    </row>
    <row r="59" ht="45.95" customHeight="1" s="55">
      <c r="A59" s="27" t="inlineStr">
        <is>
          <t>17004724</t>
        </is>
      </c>
      <c r="B59" s="66" t="n"/>
      <c r="C59" s="66" t="n"/>
      <c r="D59" s="66" t="n"/>
      <c r="E59" s="66" t="n"/>
      <c r="F59" s="66" t="n"/>
      <c r="G59" s="66" t="n"/>
      <c r="H59" s="66" t="n"/>
      <c r="I59" s="66" t="n"/>
      <c r="J59" s="66" t="n"/>
      <c r="K59" s="67" t="n"/>
    </row>
    <row r="60" ht="45.95" customHeight="1" s="55">
      <c r="A60" s="27" t="inlineStr">
        <is>
          <t>17004725</t>
        </is>
      </c>
      <c r="B60" s="28" t="inlineStr">
        <is>
          <t>Logcraft | Pinch M2 Plastic</t>
        </is>
      </c>
      <c r="C60" s="27" t="inlineStr">
        <is>
          <t>Dual Texture</t>
        </is>
      </c>
      <c r="D60" s="27" t="n">
        <v>1</v>
      </c>
      <c r="E60" s="30" t="n"/>
      <c r="F60" s="31" t="n"/>
      <c r="G60" s="47" t="n">
        <v>130</v>
      </c>
      <c r="H60" s="32" t="n"/>
      <c r="I60" s="33" t="n"/>
      <c r="J60" s="35">
        <f>IF(H60="","",ROUND(G60*H60,2))</f>
        <v/>
      </c>
      <c r="K60" s="36" t="n"/>
    </row>
    <row r="61" ht="45.95" customHeight="1" s="55">
      <c r="A61" s="27" t="inlineStr">
        <is>
          <t>17004726</t>
        </is>
      </c>
      <c r="B61" s="28" t="inlineStr">
        <is>
          <t>Logcraft | Pinch L2 Plastic</t>
        </is>
      </c>
      <c r="C61" s="27" t="inlineStr">
        <is>
          <t>Dual Texture</t>
        </is>
      </c>
      <c r="D61" s="27" t="n">
        <v>1</v>
      </c>
      <c r="E61" s="30" t="n"/>
      <c r="F61" s="31" t="n"/>
      <c r="G61" s="47" t="n">
        <v>180</v>
      </c>
      <c r="H61" s="32" t="n"/>
      <c r="I61" s="33" t="n"/>
      <c r="J61" s="35">
        <f>IF(H61="","",ROUND(G61*H61,2))</f>
        <v/>
      </c>
      <c r="K61" s="36" t="n"/>
    </row>
    <row r="62" ht="45.95" customHeight="1" s="55">
      <c r="A62" s="27" t="inlineStr">
        <is>
          <t>17004727</t>
        </is>
      </c>
      <c r="B62" s="28" t="inlineStr">
        <is>
          <t>Logcraft | Pinch XL2 Plastic</t>
        </is>
      </c>
      <c r="C62" s="27" t="inlineStr">
        <is>
          <t>Dual Texture</t>
        </is>
      </c>
      <c r="D62" s="27" t="n">
        <v>1</v>
      </c>
      <c r="E62" s="30" t="n"/>
      <c r="F62" s="31" t="n"/>
      <c r="G62" s="47" t="n">
        <v>200</v>
      </c>
      <c r="H62" s="32" t="n"/>
      <c r="I62" s="33" t="n"/>
      <c r="J62" s="35">
        <f>IF(H62="","",ROUND(G62*H62,2))</f>
        <v/>
      </c>
      <c r="K62" s="36" t="n"/>
    </row>
    <row r="63" ht="45.95" customHeight="1" s="55">
      <c r="A63" s="27" t="inlineStr">
        <is>
          <t>17004728</t>
        </is>
      </c>
      <c r="B63" s="28" t="inlineStr">
        <is>
          <t>Logcraft | Edge M3 Plastic</t>
        </is>
      </c>
      <c r="C63" s="27" t="inlineStr">
        <is>
          <t>Dual Texture</t>
        </is>
      </c>
      <c r="D63" s="27" t="n">
        <v>1</v>
      </c>
      <c r="E63" s="30" t="n"/>
      <c r="F63" s="31" t="n"/>
      <c r="G63" s="47" t="n">
        <v>130</v>
      </c>
      <c r="H63" s="32" t="n"/>
      <c r="I63" s="33" t="n"/>
      <c r="J63" s="35">
        <f>IF(H63="","",ROUND(G63*H63,2))</f>
        <v/>
      </c>
      <c r="K63" s="36" t="n"/>
    </row>
    <row r="64" ht="45.95" customHeight="1" s="55">
      <c r="A64" s="27" t="inlineStr">
        <is>
          <t>17004729</t>
        </is>
      </c>
      <c r="B64" s="28" t="inlineStr">
        <is>
          <t>Logcraft | Edge L3 Plastic</t>
        </is>
      </c>
      <c r="C64" s="27" t="inlineStr">
        <is>
          <t>Dual Texture</t>
        </is>
      </c>
      <c r="D64" s="27" t="n">
        <v>1</v>
      </c>
      <c r="E64" s="30" t="n"/>
      <c r="F64" s="31" t="n"/>
      <c r="G64" s="47" t="n">
        <v>180</v>
      </c>
      <c r="H64" s="32" t="n"/>
      <c r="I64" s="33" t="n"/>
      <c r="J64" s="35">
        <f>IF(H64="","",ROUND(G64*H64,2))</f>
        <v/>
      </c>
      <c r="K64" s="36" t="n"/>
    </row>
    <row r="65" ht="45.95" customHeight="1" s="55">
      <c r="A65" s="27" t="inlineStr">
        <is>
          <t>17004730</t>
        </is>
      </c>
      <c r="B65" s="28" t="inlineStr">
        <is>
          <t>Logcraft | Edge XL3 Plastic</t>
        </is>
      </c>
      <c r="C65" s="27" t="inlineStr">
        <is>
          <t>Dual Texture</t>
        </is>
      </c>
      <c r="D65" s="27" t="n">
        <v>1</v>
      </c>
      <c r="E65" s="30" t="n"/>
      <c r="F65" s="31" t="n"/>
      <c r="G65" s="47" t="n">
        <v>200</v>
      </c>
      <c r="H65" s="32" t="n"/>
      <c r="I65" s="33" t="n"/>
      <c r="J65" s="35">
        <f>IF(H65="","",ROUND(G65*H65,2))</f>
        <v/>
      </c>
      <c r="K65" s="36" t="n"/>
    </row>
    <row r="66" ht="45.95" customHeight="1" s="55">
      <c r="A66" s="27" t="inlineStr">
        <is>
          <t>17004731</t>
        </is>
      </c>
      <c r="B66" s="28" t="inlineStr">
        <is>
          <t>Logcraft | Edge M4 Plastic</t>
        </is>
      </c>
      <c r="C66" s="27" t="inlineStr">
        <is>
          <t>Dual Texture</t>
        </is>
      </c>
      <c r="D66" s="27" t="n">
        <v>1</v>
      </c>
      <c r="E66" s="30" t="n"/>
      <c r="F66" s="31" t="n"/>
      <c r="G66" s="47" t="n">
        <v>130</v>
      </c>
      <c r="H66" s="32" t="n"/>
      <c r="I66" s="33" t="n"/>
      <c r="J66" s="35">
        <f>IF(H66="","",ROUND(G66*H66,2))</f>
        <v/>
      </c>
      <c r="K66" s="36" t="n"/>
    </row>
    <row r="67" ht="45.95" customHeight="1" s="55">
      <c r="A67" s="27" t="inlineStr">
        <is>
          <t>17004732</t>
        </is>
      </c>
      <c r="B67" s="28" t="inlineStr">
        <is>
          <t>Logcraft | Edge L4 Plastic</t>
        </is>
      </c>
      <c r="C67" s="27" t="inlineStr">
        <is>
          <t>Dual Texture</t>
        </is>
      </c>
      <c r="D67" s="27" t="n">
        <v>1</v>
      </c>
      <c r="E67" s="30" t="n"/>
      <c r="F67" s="31" t="n"/>
      <c r="G67" s="47" t="n">
        <v>180</v>
      </c>
      <c r="H67" s="32" t="n"/>
      <c r="I67" s="33" t="n"/>
      <c r="J67" s="35">
        <f>IF(H67="","",ROUND(G67*H67,2))</f>
        <v/>
      </c>
      <c r="K67" s="36" t="n"/>
    </row>
    <row r="68" ht="45.95" customHeight="1" s="55">
      <c r="A68" s="27" t="inlineStr">
        <is>
          <t>17004733</t>
        </is>
      </c>
      <c r="B68" s="28" t="inlineStr">
        <is>
          <t>Logcraft | Edge XL4 Plastic</t>
        </is>
      </c>
      <c r="C68" s="27" t="inlineStr">
        <is>
          <t>Dual Texture</t>
        </is>
      </c>
      <c r="D68" s="27" t="n">
        <v>1</v>
      </c>
      <c r="E68" s="30" t="n"/>
      <c r="F68" s="31" t="n"/>
      <c r="G68" s="47" t="n">
        <v>200</v>
      </c>
      <c r="H68" s="32" t="n"/>
      <c r="I68" s="33" t="n"/>
      <c r="J68" s="35">
        <f>IF(H68="","",ROUND(G68*H68,2))</f>
        <v/>
      </c>
      <c r="K68" s="36" t="n"/>
    </row>
    <row r="69" ht="18" customHeight="1" s="55">
      <c r="A69" s="48" t="inlineStr">
        <is>
          <t>SET - EGG YOLK</t>
        </is>
      </c>
    </row>
    <row r="70" ht="45.95" customHeight="1" s="55">
      <c r="A70" s="27" t="inlineStr">
        <is>
          <t>17005245</t>
        </is>
      </c>
      <c r="B70" s="28" t="inlineStr">
        <is>
          <t>Egg V1-S</t>
        </is>
      </c>
      <c r="C70" s="27" t="inlineStr">
        <is>
          <t>Dual Texture</t>
        </is>
      </c>
      <c r="D70" s="27" t="n">
        <v>1</v>
      </c>
      <c r="E70" s="30" t="n"/>
      <c r="F70" s="31" t="n"/>
      <c r="G70" s="47" t="n">
        <v>190</v>
      </c>
      <c r="H70" s="32" t="n"/>
      <c r="I70" s="33" t="n"/>
      <c r="J70" s="35">
        <f>IF(H70="","",ROUND(G70*H70,2))</f>
        <v/>
      </c>
      <c r="K70" s="36" t="n"/>
    </row>
    <row r="71" ht="45.95" customHeight="1" s="55">
      <c r="A71" s="27" t="inlineStr">
        <is>
          <t>17005246</t>
        </is>
      </c>
      <c r="B71" s="28" t="inlineStr">
        <is>
          <t>Egg V1-L</t>
        </is>
      </c>
      <c r="C71" s="27" t="inlineStr">
        <is>
          <t>Dual Texture</t>
        </is>
      </c>
      <c r="D71" s="27" t="n">
        <v>1</v>
      </c>
      <c r="E71" s="30" t="n"/>
      <c r="F71" s="31" t="n"/>
      <c r="G71" s="47" t="n">
        <v>250</v>
      </c>
      <c r="H71" s="32" t="n"/>
      <c r="I71" s="33" t="n"/>
      <c r="J71" s="35">
        <f>IF(H71="","",ROUND(G71*H71,2))</f>
        <v/>
      </c>
      <c r="K71" s="36" t="n"/>
    </row>
    <row r="72" ht="45.95" customHeight="1" s="55">
      <c r="A72" s="27" t="inlineStr">
        <is>
          <t>17005247</t>
        </is>
      </c>
      <c r="B72" s="28" t="inlineStr">
        <is>
          <t>Egg V1-XL</t>
        </is>
      </c>
      <c r="C72" s="27" t="inlineStr">
        <is>
          <t>Dual Texture</t>
        </is>
      </c>
      <c r="D72" s="27" t="n">
        <v>1</v>
      </c>
      <c r="E72" s="30" t="n"/>
      <c r="F72" s="31" t="n"/>
      <c r="G72" s="47" t="n">
        <v>290</v>
      </c>
      <c r="H72" s="32" t="n"/>
      <c r="I72" s="33" t="n"/>
      <c r="J72" s="35">
        <f>IF(H72="","",ROUND(G72*H72,2))</f>
        <v/>
      </c>
      <c r="K72" s="36" t="n"/>
    </row>
    <row r="73" ht="45.95" customHeight="1" s="55">
      <c r="A73" s="27" t="inlineStr">
        <is>
          <t>17005248</t>
        </is>
      </c>
      <c r="B73" s="28" t="inlineStr">
        <is>
          <t>Egg V2-S</t>
        </is>
      </c>
      <c r="C73" s="27" t="inlineStr">
        <is>
          <t>Dual Texture</t>
        </is>
      </c>
      <c r="D73" s="27" t="n">
        <v>1</v>
      </c>
      <c r="E73" s="30" t="n"/>
      <c r="F73" s="31" t="n"/>
      <c r="G73" s="47" t="n">
        <v>190</v>
      </c>
      <c r="H73" s="32" t="n"/>
      <c r="I73" s="33" t="n"/>
      <c r="J73" s="35">
        <f>IF(H73="","",ROUND(G73*H73,2))</f>
        <v/>
      </c>
      <c r="K73" s="36" t="n"/>
    </row>
    <row r="74" ht="45.95" customHeight="1" s="55">
      <c r="A74" s="27" t="inlineStr">
        <is>
          <t>17005249</t>
        </is>
      </c>
      <c r="B74" s="28" t="inlineStr">
        <is>
          <t>Egg V2-L</t>
        </is>
      </c>
      <c r="C74" s="27" t="inlineStr">
        <is>
          <t>Dual Texture</t>
        </is>
      </c>
      <c r="D74" s="27" t="n">
        <v>1</v>
      </c>
      <c r="E74" s="30" t="n"/>
      <c r="F74" s="31" t="n"/>
      <c r="G74" s="47" t="n">
        <v>250</v>
      </c>
      <c r="H74" s="32" t="n"/>
      <c r="I74" s="33" t="n"/>
      <c r="J74" s="35">
        <f>IF(H74="","",ROUND(G74*H74,2))</f>
        <v/>
      </c>
      <c r="K74" s="36" t="n"/>
    </row>
    <row r="75" ht="45.95" customHeight="1" s="55">
      <c r="A75" s="27" t="inlineStr">
        <is>
          <t>17005250</t>
        </is>
      </c>
      <c r="B75" s="28" t="inlineStr">
        <is>
          <t>Egg V2-XL</t>
        </is>
      </c>
      <c r="C75" s="27" t="inlineStr">
        <is>
          <t>Dual Texture</t>
        </is>
      </c>
      <c r="D75" s="27" t="n">
        <v>1</v>
      </c>
      <c r="E75" s="30" t="n"/>
      <c r="F75" s="31" t="n"/>
      <c r="G75" s="47" t="n">
        <v>290</v>
      </c>
      <c r="H75" s="32" t="n"/>
      <c r="I75" s="33" t="n"/>
      <c r="J75" s="35">
        <f>IF(H75="","",ROUND(G75*H75,2))</f>
        <v/>
      </c>
      <c r="K75" s="36" t="n"/>
    </row>
    <row r="76" ht="45.95" customHeight="1" s="55">
      <c r="A76" s="27" t="inlineStr">
        <is>
          <t>17005251</t>
        </is>
      </c>
      <c r="B76" s="28" t="inlineStr">
        <is>
          <t>Egg V3-S</t>
        </is>
      </c>
      <c r="C76" s="27" t="inlineStr">
        <is>
          <t>Dual Texture</t>
        </is>
      </c>
      <c r="D76" s="27" t="n">
        <v>1</v>
      </c>
      <c r="E76" s="30" t="n"/>
      <c r="F76" s="31" t="n"/>
      <c r="G76" s="47" t="n">
        <v>190</v>
      </c>
      <c r="H76" s="32" t="n"/>
      <c r="I76" s="33" t="n"/>
      <c r="J76" s="35">
        <f>IF(H76="","",ROUND(G76*H76,2))</f>
        <v/>
      </c>
      <c r="K76" s="36" t="n"/>
    </row>
    <row r="77" ht="45.95" customHeight="1" s="55">
      <c r="A77" s="27" t="inlineStr">
        <is>
          <t>17005252</t>
        </is>
      </c>
      <c r="B77" s="66" t="n"/>
      <c r="C77" s="66" t="n"/>
      <c r="D77" s="66" t="n"/>
      <c r="E77" s="66" t="n"/>
      <c r="F77" s="66" t="n"/>
      <c r="G77" s="66" t="n"/>
      <c r="H77" s="66" t="n"/>
      <c r="I77" s="66" t="n"/>
      <c r="J77" s="66" t="n"/>
      <c r="K77" s="67" t="n"/>
    </row>
    <row r="78" ht="45.95" customHeight="1" s="55">
      <c r="A78" s="27" t="inlineStr">
        <is>
          <t>17005253</t>
        </is>
      </c>
      <c r="B78" s="28" t="inlineStr">
        <is>
          <t>Egg V3-XL</t>
        </is>
      </c>
      <c r="C78" s="27" t="inlineStr">
        <is>
          <t>Dual Texture</t>
        </is>
      </c>
      <c r="D78" s="27" t="n">
        <v>1</v>
      </c>
      <c r="E78" s="30" t="n"/>
      <c r="F78" s="31" t="n"/>
      <c r="G78" s="47" t="n">
        <v>290</v>
      </c>
      <c r="H78" s="32" t="n"/>
      <c r="I78" s="33" t="n"/>
      <c r="J78" s="35">
        <f>IF(H78="","",ROUND(G78*H78,2))</f>
        <v/>
      </c>
      <c r="K78" s="36" t="n"/>
    </row>
    <row r="79" ht="18" customHeight="1" s="55">
      <c r="A79" s="48" t="inlineStr">
        <is>
          <t>SET - OM</t>
        </is>
      </c>
    </row>
    <row r="80" ht="45.95" customHeight="1" s="55">
      <c r="A80" s="27" t="inlineStr">
        <is>
          <t>17005306</t>
        </is>
      </c>
      <c r="B80" s="28" t="inlineStr">
        <is>
          <t>OM Pinch 1</t>
        </is>
      </c>
      <c r="C80" s="27" t="inlineStr">
        <is>
          <t>Dual Texture</t>
        </is>
      </c>
      <c r="D80" s="27" t="n">
        <v>1</v>
      </c>
      <c r="E80" s="30" t="n"/>
      <c r="F80" s="31" t="n"/>
      <c r="G80" s="47" t="n">
        <v>290</v>
      </c>
      <c r="H80" s="32" t="n"/>
      <c r="I80" s="33" t="n"/>
      <c r="J80" s="35">
        <f>IF(H80="","",ROUND(G80*H80,2))</f>
        <v/>
      </c>
      <c r="K80" s="36" t="n"/>
    </row>
    <row r="81" ht="45.95" customHeight="1" s="55">
      <c r="A81" s="27" t="inlineStr">
        <is>
          <t>17005307</t>
        </is>
      </c>
      <c r="B81" s="28" t="inlineStr">
        <is>
          <t>OM Pinch 2</t>
        </is>
      </c>
      <c r="C81" s="27" t="inlineStr">
        <is>
          <t>Dual Texture</t>
        </is>
      </c>
      <c r="D81" s="27" t="n">
        <v>1</v>
      </c>
      <c r="E81" s="30" t="n"/>
      <c r="F81" s="31" t="n"/>
      <c r="G81" s="47" t="n">
        <v>290</v>
      </c>
      <c r="H81" s="32" t="n"/>
      <c r="I81" s="33" t="n"/>
      <c r="J81" s="35">
        <f>IF(H81="","",ROUND(G81*H81,2))</f>
        <v/>
      </c>
      <c r="K81" s="36" t="n"/>
    </row>
    <row r="82" ht="45.95" customHeight="1" s="55">
      <c r="A82" s="27" t="inlineStr">
        <is>
          <t>17005308</t>
        </is>
      </c>
      <c r="B82" s="66" t="n"/>
      <c r="C82" s="66" t="n"/>
      <c r="D82" s="66" t="n"/>
      <c r="E82" s="66" t="n"/>
      <c r="F82" s="66" t="n"/>
      <c r="G82" s="66" t="n"/>
      <c r="H82" s="66" t="n"/>
      <c r="I82" s="66" t="n"/>
      <c r="J82" s="66" t="n"/>
      <c r="K82" s="67" t="n"/>
    </row>
    <row r="83" ht="45.95" customHeight="1" s="55">
      <c r="A83" s="27" t="inlineStr">
        <is>
          <t>17005309</t>
        </is>
      </c>
      <c r="B83" s="28" t="inlineStr">
        <is>
          <t>OM Edge 1 -V1</t>
        </is>
      </c>
      <c r="C83" s="27" t="inlineStr">
        <is>
          <t>Dual Texture</t>
        </is>
      </c>
      <c r="D83" s="27" t="n">
        <v>1</v>
      </c>
      <c r="E83" s="30" t="n"/>
      <c r="F83" s="31" t="n"/>
      <c r="G83" s="47" t="n">
        <v>290</v>
      </c>
      <c r="H83" s="32" t="n"/>
      <c r="I83" s="33" t="n"/>
      <c r="J83" s="35">
        <f>IF(H83="","",ROUND(G83*H83,2))</f>
        <v/>
      </c>
      <c r="K83" s="36" t="n"/>
    </row>
    <row r="84" ht="45.95" customHeight="1" s="55">
      <c r="A84" s="27" t="inlineStr">
        <is>
          <t>17005343</t>
        </is>
      </c>
      <c r="B84" s="28" t="inlineStr">
        <is>
          <t>OM Edge 1 -V2 - more texture</t>
        </is>
      </c>
      <c r="C84" s="27" t="inlineStr">
        <is>
          <t>Dual Texture</t>
        </is>
      </c>
      <c r="D84" s="27" t="n">
        <v>1</v>
      </c>
      <c r="E84" s="30" t="n"/>
      <c r="F84" s="31" t="n"/>
      <c r="G84" s="47" t="n">
        <v>290</v>
      </c>
      <c r="H84" s="32" t="n"/>
      <c r="I84" s="33" t="n"/>
      <c r="J84" s="35">
        <f>IF(H84="","",ROUND(G84*H84,2))</f>
        <v/>
      </c>
      <c r="K84" s="36" t="n"/>
    </row>
    <row r="85" ht="45.95" customHeight="1" s="55">
      <c r="A85" s="27" t="inlineStr">
        <is>
          <t>17005310</t>
        </is>
      </c>
      <c r="B85" s="28" t="inlineStr">
        <is>
          <t>OM Edge 2 - V1</t>
        </is>
      </c>
      <c r="C85" s="27" t="inlineStr">
        <is>
          <t>Dual Texture</t>
        </is>
      </c>
      <c r="D85" s="27" t="n">
        <v>1</v>
      </c>
      <c r="E85" s="30" t="n"/>
      <c r="F85" s="31" t="n"/>
      <c r="G85" s="47" t="n">
        <v>290</v>
      </c>
      <c r="H85" s="32" t="n"/>
      <c r="I85" s="33" t="n"/>
      <c r="J85" s="35">
        <f>IF(H85="","",ROUND(G85*H85,2))</f>
        <v/>
      </c>
      <c r="K85" s="36" t="n"/>
    </row>
    <row r="86" ht="45.95" customHeight="1" s="55">
      <c r="A86" s="27" t="inlineStr">
        <is>
          <t>17005344</t>
        </is>
      </c>
      <c r="B86" s="28" t="inlineStr">
        <is>
          <t>OM Edge 2 -V2 - more texture</t>
        </is>
      </c>
      <c r="C86" s="27" t="inlineStr">
        <is>
          <t>Dual Texture</t>
        </is>
      </c>
      <c r="D86" s="27" t="n">
        <v>1</v>
      </c>
      <c r="E86" s="30" t="n"/>
      <c r="F86" s="31" t="n"/>
      <c r="G86" s="47" t="n">
        <v>290</v>
      </c>
      <c r="H86" s="32" t="n"/>
      <c r="I86" s="33" t="n"/>
      <c r="J86" s="35">
        <f>IF(H86="","",ROUND(G86*H86,2))</f>
        <v/>
      </c>
      <c r="K86" s="36" t="n"/>
    </row>
    <row r="87" ht="18" customHeight="1" s="55">
      <c r="A87" s="48" t="inlineStr">
        <is>
          <t>SET - Ball and Socket</t>
        </is>
      </c>
    </row>
    <row r="88" ht="45.95" customHeight="1" s="55">
      <c r="A88" s="27" t="inlineStr">
        <is>
          <t>17005254</t>
        </is>
      </c>
      <c r="B88" s="28" t="inlineStr">
        <is>
          <t>Big Ball</t>
        </is>
      </c>
      <c r="C88" s="27" t="inlineStr">
        <is>
          <t>Dual Texture</t>
        </is>
      </c>
      <c r="D88" s="27" t="n">
        <v>1</v>
      </c>
      <c r="E88" s="30" t="n"/>
      <c r="F88" s="31" t="n"/>
      <c r="G88" s="47" t="n">
        <v>310</v>
      </c>
      <c r="H88" s="32" t="n"/>
      <c r="I88" s="33" t="n"/>
      <c r="J88" s="35">
        <f>IF(H88="","",ROUND(G88*H88,2))</f>
        <v/>
      </c>
      <c r="K88" s="36" t="n"/>
    </row>
    <row r="89" ht="45.95" customHeight="1" s="55">
      <c r="A89" s="27" t="inlineStr">
        <is>
          <t>17005255</t>
        </is>
      </c>
      <c r="B89" s="28" t="inlineStr">
        <is>
          <t>Small Ball</t>
        </is>
      </c>
      <c r="C89" s="27" t="inlineStr">
        <is>
          <t>Dual Texture</t>
        </is>
      </c>
      <c r="D89" s="27" t="n">
        <v>1</v>
      </c>
      <c r="E89" s="30" t="n"/>
      <c r="F89" s="31" t="n"/>
      <c r="G89" s="47" t="n">
        <v>200</v>
      </c>
      <c r="H89" s="32" t="n"/>
      <c r="I89" s="33" t="n"/>
      <c r="J89" s="35">
        <f>IF(H89="","",ROUND(G89*H89,2))</f>
        <v/>
      </c>
      <c r="K89" s="36" t="n"/>
    </row>
    <row r="90" ht="45.95" customHeight="1" s="55">
      <c r="A90" s="27" t="inlineStr">
        <is>
          <t>17005256</t>
        </is>
      </c>
      <c r="B90" s="28" t="inlineStr">
        <is>
          <t>Big Socket</t>
        </is>
      </c>
      <c r="C90" s="27" t="inlineStr">
        <is>
          <t>Dual Texture</t>
        </is>
      </c>
      <c r="D90" s="27" t="n">
        <v>1</v>
      </c>
      <c r="E90" s="30" t="n"/>
      <c r="F90" s="31" t="n"/>
      <c r="G90" s="47" t="n">
        <v>310</v>
      </c>
      <c r="H90" s="32" t="n"/>
      <c r="I90" s="33" t="n"/>
      <c r="J90" s="35">
        <f>IF(H90="","",ROUND(G90*H90,2))</f>
        <v/>
      </c>
      <c r="K90" s="36" t="n"/>
    </row>
    <row r="91" ht="45.95" customHeight="1" s="55">
      <c r="A91" s="27" t="inlineStr">
        <is>
          <t>17005257</t>
        </is>
      </c>
      <c r="B91" s="28" t="inlineStr">
        <is>
          <t>Small Socket</t>
        </is>
      </c>
      <c r="C91" s="27" t="inlineStr">
        <is>
          <t>Dual Texture</t>
        </is>
      </c>
      <c r="D91" s="27" t="n">
        <v>1</v>
      </c>
      <c r="E91" s="30" t="n"/>
      <c r="F91" s="31" t="n"/>
      <c r="G91" s="47" t="n">
        <v>200</v>
      </c>
      <c r="H91" s="32" t="n"/>
      <c r="I91" s="33" t="n"/>
      <c r="J91" s="35">
        <f>IF(H91="","",ROUND(G91*H91,2))</f>
        <v/>
      </c>
      <c r="K91" s="36" t="n"/>
    </row>
    <row r="92" ht="18" customHeight="1" s="55">
      <c r="A92" s="48" t="inlineStr">
        <is>
          <t>SET - Sphere</t>
        </is>
      </c>
    </row>
    <row r="93" ht="45.95" customHeight="1" s="55">
      <c r="A93" s="27" t="inlineStr">
        <is>
          <t>17005261</t>
        </is>
      </c>
      <c r="B93" s="28" t="inlineStr">
        <is>
          <t>Half sphere D=800, H=250</t>
        </is>
      </c>
      <c r="C93" s="27" t="inlineStr">
        <is>
          <t>Dual Texture</t>
        </is>
      </c>
      <c r="D93" s="27" t="n">
        <v>1</v>
      </c>
      <c r="E93" s="30" t="n"/>
      <c r="F93" s="31" t="n"/>
      <c r="G93" s="47" t="n">
        <v>290</v>
      </c>
      <c r="H93" s="32" t="n"/>
      <c r="I93" s="33" t="n"/>
      <c r="J93" s="35">
        <f>IF(H93="","",ROUND(G93*H93,2))</f>
        <v/>
      </c>
      <c r="K93" s="36" t="n"/>
    </row>
    <row r="94" ht="45.95" customHeight="1" s="55">
      <c r="A94" s="27" t="inlineStr">
        <is>
          <t>17005262</t>
        </is>
      </c>
      <c r="B94" s="28" t="inlineStr">
        <is>
          <t>Half sphere D=800, H=170</t>
        </is>
      </c>
      <c r="C94" s="27" t="inlineStr">
        <is>
          <t>Dual Texture</t>
        </is>
      </c>
      <c r="D94" s="27" t="n">
        <v>1</v>
      </c>
      <c r="E94" s="30" t="n"/>
      <c r="F94" s="31" t="n"/>
      <c r="G94" s="47" t="n">
        <v>290</v>
      </c>
      <c r="H94" s="32" t="n"/>
      <c r="I94" s="33" t="n"/>
      <c r="J94" s="35">
        <f>IF(H94="","",ROUND(G94*H94,2))</f>
        <v/>
      </c>
      <c r="K94" s="36" t="n"/>
    </row>
    <row r="95" ht="45.95" customHeight="1" s="55">
      <c r="A95" s="27" t="inlineStr">
        <is>
          <t>17005263</t>
        </is>
      </c>
      <c r="B95" s="28" t="inlineStr">
        <is>
          <t>Half sphere D=600, H=200</t>
        </is>
      </c>
      <c r="C95" s="27" t="inlineStr">
        <is>
          <t>Dual Texture</t>
        </is>
      </c>
      <c r="D95" s="27" t="n">
        <v>1</v>
      </c>
      <c r="E95" s="30" t="n"/>
      <c r="F95" s="31" t="n"/>
      <c r="G95" s="47" t="n">
        <v>250</v>
      </c>
      <c r="H95" s="32" t="n"/>
      <c r="I95" s="33" t="n"/>
      <c r="J95" s="35">
        <f>IF(H95="","",ROUND(G95*H95,2))</f>
        <v/>
      </c>
      <c r="K95" s="36" t="n"/>
    </row>
    <row r="96" ht="45.95" customHeight="1" s="55">
      <c r="A96" s="27" t="inlineStr">
        <is>
          <t>17005264</t>
        </is>
      </c>
      <c r="B96" s="28" t="inlineStr">
        <is>
          <t>Half sphere D=600, H=120</t>
        </is>
      </c>
      <c r="C96" s="27" t="inlineStr">
        <is>
          <t>Dual Texture</t>
        </is>
      </c>
      <c r="D96" s="27" t="n">
        <v>1</v>
      </c>
      <c r="E96" s="30" t="n"/>
      <c r="F96" s="31" t="n"/>
      <c r="G96" s="47" t="n">
        <v>250</v>
      </c>
      <c r="H96" s="32" t="n"/>
      <c r="I96" s="33" t="n"/>
      <c r="J96" s="35">
        <f>IF(H96="","",ROUND(G96*H96,2))</f>
        <v/>
      </c>
      <c r="K96" s="36" t="n"/>
    </row>
    <row r="97" ht="45.95" customHeight="1" s="55">
      <c r="A97" s="27" t="inlineStr">
        <is>
          <t>17005265</t>
        </is>
      </c>
      <c r="B97" s="28" t="inlineStr">
        <is>
          <t>Half sphere D=360, H=120</t>
        </is>
      </c>
      <c r="C97" s="27" t="inlineStr">
        <is>
          <t>Dual Texture</t>
        </is>
      </c>
      <c r="D97" s="27" t="n">
        <v>1</v>
      </c>
      <c r="E97" s="30" t="n"/>
      <c r="F97" s="31" t="n"/>
      <c r="G97" s="47" t="n">
        <v>190</v>
      </c>
      <c r="H97" s="32" t="n"/>
      <c r="I97" s="33" t="n"/>
      <c r="J97" s="35">
        <f>IF(H97="","",ROUND(G97*H97,2))</f>
        <v/>
      </c>
      <c r="K97" s="36" t="n"/>
    </row>
    <row r="98" ht="45.95" customHeight="1" s="55">
      <c r="A98" s="27" t="inlineStr">
        <is>
          <t>17005266</t>
        </is>
      </c>
      <c r="B98" s="28" t="inlineStr">
        <is>
          <t>Half sphere D=360, H=70</t>
        </is>
      </c>
      <c r="C98" s="27" t="inlineStr">
        <is>
          <t>Dual Texture</t>
        </is>
      </c>
      <c r="D98" s="27" t="n">
        <v>1</v>
      </c>
      <c r="E98" s="30" t="n"/>
      <c r="F98" s="31" t="n"/>
      <c r="G98" s="47" t="n">
        <v>190</v>
      </c>
      <c r="H98" s="32" t="n"/>
      <c r="I98" s="33" t="n"/>
      <c r="J98" s="35">
        <f>IF(H98="","",ROUND(G98*H98,2))</f>
        <v/>
      </c>
      <c r="K98" s="36" t="n"/>
    </row>
    <row r="99" ht="45.95" customHeight="1" s="55">
      <c r="A99" s="27" t="inlineStr">
        <is>
          <t>17005258</t>
        </is>
      </c>
      <c r="B99" s="28" t="inlineStr">
        <is>
          <t>Half sphere D=350, H180</t>
        </is>
      </c>
      <c r="C99" s="27" t="inlineStr">
        <is>
          <t>Dual Texture</t>
        </is>
      </c>
      <c r="D99" s="27" t="n">
        <v>1</v>
      </c>
      <c r="E99" s="30" t="n"/>
      <c r="F99" s="31" t="n"/>
      <c r="G99" s="47" t="n">
        <v>190</v>
      </c>
      <c r="H99" s="32" t="n"/>
      <c r="I99" s="33" t="n"/>
      <c r="J99" s="35">
        <f>IF(H99="","",ROUND(G99*H99,2))</f>
        <v/>
      </c>
      <c r="K99" s="36" t="n"/>
    </row>
    <row r="100" ht="45.95" customHeight="1" s="55">
      <c r="A100" s="27" t="inlineStr">
        <is>
          <t>17005313</t>
        </is>
      </c>
      <c r="B100" s="28" t="inlineStr">
        <is>
          <t>Half sphere D=250, H170</t>
        </is>
      </c>
      <c r="C100" s="27" t="inlineStr">
        <is>
          <t>Dual Texture</t>
        </is>
      </c>
      <c r="D100" s="27" t="n">
        <v>1</v>
      </c>
      <c r="E100" s="30" t="n"/>
      <c r="F100" s="31" t="n"/>
      <c r="G100" s="47" t="n">
        <v>170</v>
      </c>
      <c r="H100" s="32" t="n"/>
      <c r="I100" s="33" t="n"/>
      <c r="J100" s="35">
        <f>IF(H100="","",ROUND(G100*H100,2))</f>
        <v/>
      </c>
      <c r="K100" s="36" t="n"/>
    </row>
    <row r="101" ht="45.95" customHeight="1" s="55">
      <c r="A101" s="27" t="inlineStr">
        <is>
          <t>17005260</t>
        </is>
      </c>
      <c r="B101" s="28" t="inlineStr">
        <is>
          <t>Soccer ball</t>
        </is>
      </c>
      <c r="C101" s="27" t="inlineStr">
        <is>
          <t>Dual Texture</t>
        </is>
      </c>
      <c r="D101" s="27" t="n">
        <v>1</v>
      </c>
      <c r="E101" s="30" t="n"/>
      <c r="F101" s="31" t="n"/>
      <c r="G101" s="47" t="n">
        <v>310</v>
      </c>
      <c r="H101" s="32" t="n"/>
      <c r="I101" s="33" t="n"/>
      <c r="J101" s="35">
        <f>IF(H101="","",ROUND(G101*H101,2))</f>
        <v/>
      </c>
      <c r="K101" s="36" t="n"/>
    </row>
    <row r="102" ht="18" customHeight="1" s="55">
      <c r="A102" s="48" t="inlineStr">
        <is>
          <t>SET - 500</t>
        </is>
      </c>
    </row>
    <row r="103" ht="45.95" customHeight="1" s="55">
      <c r="A103" s="27" t="inlineStr">
        <is>
          <t>17005315</t>
        </is>
      </c>
      <c r="B103" s="28" t="inlineStr">
        <is>
          <t>Set 500 - Pinch 1-1 -M</t>
        </is>
      </c>
      <c r="C103" s="27" t="inlineStr">
        <is>
          <t>Dual Texture</t>
        </is>
      </c>
      <c r="D103" s="27" t="n">
        <v>1</v>
      </c>
      <c r="E103" s="30" t="n"/>
      <c r="F103" s="31" t="n"/>
      <c r="G103" s="47" t="n">
        <v>190</v>
      </c>
      <c r="H103" s="32" t="n"/>
      <c r="I103" s="33" t="n"/>
      <c r="J103" s="35">
        <f>IF(H103="","",ROUND(G103*H103,2))</f>
        <v/>
      </c>
      <c r="K103" s="36" t="n"/>
    </row>
    <row r="104" ht="45.95" customHeight="1" s="55">
      <c r="A104" s="27" t="inlineStr">
        <is>
          <t>17005316</t>
        </is>
      </c>
      <c r="B104" s="28" t="inlineStr">
        <is>
          <t>Set 500 - Pinch 1-2 -L</t>
        </is>
      </c>
      <c r="C104" s="27" t="inlineStr">
        <is>
          <t>Dual Texture</t>
        </is>
      </c>
      <c r="D104" s="27" t="n">
        <v>1</v>
      </c>
      <c r="E104" s="30" t="n"/>
      <c r="F104" s="31" t="n"/>
      <c r="G104" s="47" t="n">
        <v>250</v>
      </c>
      <c r="H104" s="32" t="n"/>
      <c r="I104" s="33" t="n"/>
      <c r="J104" s="35">
        <f>IF(H104="","",ROUND(G104*H104,2))</f>
        <v/>
      </c>
      <c r="K104" s="36" t="n"/>
    </row>
    <row r="105" ht="45.95" customHeight="1" s="55">
      <c r="A105" s="27" t="inlineStr">
        <is>
          <t>17005409</t>
        </is>
      </c>
      <c r="B105" s="28" t="inlineStr">
        <is>
          <t>Set 500 - Pinch 1-3 -MEGA</t>
        </is>
      </c>
      <c r="C105" s="27" t="inlineStr">
        <is>
          <t>Dual Texture</t>
        </is>
      </c>
      <c r="D105" s="27" t="n">
        <v>1</v>
      </c>
      <c r="E105" s="30" t="n"/>
      <c r="F105" s="31" t="n"/>
      <c r="G105" s="47" t="n">
        <v>310</v>
      </c>
      <c r="H105" s="32" t="n"/>
      <c r="I105" s="33" t="n"/>
      <c r="J105" s="35">
        <f>IF(H105="","",ROUND(G105*H105,2))</f>
        <v/>
      </c>
      <c r="K105" s="36" t="n"/>
    </row>
    <row r="106" ht="45.95" customHeight="1" s="55">
      <c r="A106" s="27" t="inlineStr">
        <is>
          <t>17005317</t>
        </is>
      </c>
      <c r="B106" s="28" t="inlineStr">
        <is>
          <t>Set 500 - Pinch 2-1 - M</t>
        </is>
      </c>
      <c r="C106" s="27" t="inlineStr">
        <is>
          <t>Dual Texture</t>
        </is>
      </c>
      <c r="D106" s="27" t="n">
        <v>1</v>
      </c>
      <c r="E106" s="30" t="n"/>
      <c r="F106" s="31" t="n"/>
      <c r="G106" s="47" t="n">
        <v>190</v>
      </c>
      <c r="H106" s="32" t="n"/>
      <c r="I106" s="33" t="n"/>
      <c r="J106" s="35">
        <f>IF(H106="","",ROUND(G106*H106,2))</f>
        <v/>
      </c>
      <c r="K106" s="36" t="n"/>
    </row>
    <row r="107" ht="45.95" customHeight="1" s="55">
      <c r="A107" s="27" t="inlineStr">
        <is>
          <t>17005318</t>
        </is>
      </c>
      <c r="B107" s="28" t="inlineStr">
        <is>
          <t>Set 500 - Pinch 2-2 -L</t>
        </is>
      </c>
      <c r="C107" s="27" t="inlineStr">
        <is>
          <t>Dual Texture</t>
        </is>
      </c>
      <c r="D107" s="27" t="n">
        <v>1</v>
      </c>
      <c r="E107" s="30" t="n"/>
      <c r="F107" s="31" t="n"/>
      <c r="G107" s="47" t="n">
        <v>250</v>
      </c>
      <c r="H107" s="32" t="n"/>
      <c r="I107" s="33" t="n"/>
      <c r="J107" s="35">
        <f>IF(H107="","",ROUND(G107*H107,2))</f>
        <v/>
      </c>
      <c r="K107" s="36" t="n"/>
    </row>
    <row r="108" ht="45.95" customHeight="1" s="55">
      <c r="A108" s="27" t="inlineStr">
        <is>
          <t>17005319</t>
        </is>
      </c>
      <c r="B108" s="28" t="inlineStr">
        <is>
          <t>Set 500 - Pinch 2-3 - MEGA</t>
        </is>
      </c>
      <c r="C108" s="27" t="inlineStr">
        <is>
          <t>Dual Texture</t>
        </is>
      </c>
      <c r="D108" s="27" t="n">
        <v>1</v>
      </c>
      <c r="E108" s="30" t="n"/>
      <c r="F108" s="31" t="n"/>
      <c r="G108" s="47" t="n">
        <v>310</v>
      </c>
      <c r="H108" s="32" t="n"/>
      <c r="I108" s="33" t="n"/>
      <c r="J108" s="35">
        <f>IF(H108="","",ROUND(G108*H108,2))</f>
        <v/>
      </c>
      <c r="K108" s="36" t="n"/>
    </row>
    <row r="109" ht="45.95" customHeight="1" s="55">
      <c r="A109" s="27" t="inlineStr">
        <is>
          <t>17005320</t>
        </is>
      </c>
      <c r="B109" s="28" t="inlineStr">
        <is>
          <t>Set 500 - Pinch 3-1-M</t>
        </is>
      </c>
      <c r="C109" s="27" t="inlineStr">
        <is>
          <t>Dual Texture</t>
        </is>
      </c>
      <c r="D109" s="27" t="n">
        <v>1</v>
      </c>
      <c r="E109" s="30" t="n"/>
      <c r="F109" s="31" t="n"/>
      <c r="G109" s="47" t="n">
        <v>190</v>
      </c>
      <c r="H109" s="32" t="n"/>
      <c r="I109" s="33" t="n"/>
      <c r="J109" s="35">
        <f>IF(H109="","",ROUND(G109*H109,2))</f>
        <v/>
      </c>
      <c r="K109" s="36" t="n"/>
    </row>
    <row r="110" ht="45.95" customHeight="1" s="55">
      <c r="A110" s="27" t="inlineStr">
        <is>
          <t>17005321</t>
        </is>
      </c>
      <c r="B110" s="28" t="inlineStr">
        <is>
          <t>Set 500 - Pinch 3-2-L</t>
        </is>
      </c>
      <c r="C110" s="27" t="inlineStr">
        <is>
          <t>Dual Texture</t>
        </is>
      </c>
      <c r="D110" s="27" t="n">
        <v>1</v>
      </c>
      <c r="E110" s="30" t="n"/>
      <c r="F110" s="31" t="n"/>
      <c r="G110" s="47" t="n">
        <v>250</v>
      </c>
      <c r="H110" s="32" t="n"/>
      <c r="I110" s="33" t="n"/>
      <c r="J110" s="35">
        <f>IF(H110="","",ROUND(G110*H110,2))</f>
        <v/>
      </c>
      <c r="K110" s="36" t="n"/>
    </row>
    <row r="111" ht="45.95" customHeight="1" s="55">
      <c r="A111" s="27" t="inlineStr">
        <is>
          <t>17005410</t>
        </is>
      </c>
      <c r="B111" s="28" t="inlineStr">
        <is>
          <t>Set 500 - Pinch 3-3 - MEGA</t>
        </is>
      </c>
      <c r="C111" s="27" t="inlineStr">
        <is>
          <t>Dual Texture</t>
        </is>
      </c>
      <c r="D111" s="27" t="n">
        <v>1</v>
      </c>
      <c r="E111" s="30" t="n"/>
      <c r="F111" s="31" t="n"/>
      <c r="G111" s="47" t="n">
        <v>310</v>
      </c>
      <c r="H111" s="32" t="n"/>
      <c r="I111" s="33" t="n"/>
      <c r="J111" s="35">
        <f>IF(H111="","",ROUND(G111*H111,2))</f>
        <v/>
      </c>
      <c r="K111" s="36" t="n"/>
    </row>
    <row r="112" ht="45.95" customHeight="1" s="55">
      <c r="A112" s="27" t="inlineStr">
        <is>
          <t>17005322</t>
        </is>
      </c>
      <c r="B112" s="28" t="inlineStr">
        <is>
          <t>Set 500 - Pinch 4-1-M</t>
        </is>
      </c>
      <c r="C112" s="27" t="inlineStr">
        <is>
          <t>Dual Texture</t>
        </is>
      </c>
      <c r="D112" s="27" t="n">
        <v>1</v>
      </c>
      <c r="E112" s="30" t="n"/>
      <c r="F112" s="31" t="n"/>
      <c r="G112" s="47" t="n">
        <v>190</v>
      </c>
      <c r="H112" s="32" t="n"/>
      <c r="I112" s="33" t="n"/>
      <c r="J112" s="35">
        <f>IF(H112="","",ROUND(G112*H112,2))</f>
        <v/>
      </c>
      <c r="K112" s="36" t="n"/>
    </row>
    <row r="113" ht="45.95" customHeight="1" s="55">
      <c r="A113" s="27" t="inlineStr">
        <is>
          <t>17005323</t>
        </is>
      </c>
      <c r="B113" s="28" t="inlineStr">
        <is>
          <t>Set 500 - Pinch 4-2-L</t>
        </is>
      </c>
      <c r="C113" s="27" t="inlineStr">
        <is>
          <t>Dual Texture</t>
        </is>
      </c>
      <c r="D113" s="27" t="n">
        <v>1</v>
      </c>
      <c r="E113" s="30" t="n"/>
      <c r="F113" s="31" t="n"/>
      <c r="G113" s="47" t="n">
        <v>250</v>
      </c>
      <c r="H113" s="32" t="n"/>
      <c r="I113" s="33" t="n"/>
      <c r="J113" s="35">
        <f>IF(H113="","",ROUND(G113*H113,2))</f>
        <v/>
      </c>
      <c r="K113" s="36" t="n"/>
    </row>
    <row r="114" ht="45.95" customHeight="1" s="55">
      <c r="A114" s="27" t="inlineStr">
        <is>
          <t>17005411</t>
        </is>
      </c>
      <c r="B114" s="28" t="inlineStr">
        <is>
          <t>Set 500 - Pinch 4-3-MEGA</t>
        </is>
      </c>
      <c r="C114" s="27" t="inlineStr">
        <is>
          <t>Dual Texture</t>
        </is>
      </c>
      <c r="D114" s="27" t="n">
        <v>1</v>
      </c>
      <c r="E114" s="30" t="n"/>
      <c r="F114" s="31" t="n"/>
      <c r="G114" s="47" t="n">
        <v>310</v>
      </c>
      <c r="H114" s="32" t="n"/>
      <c r="I114" s="33" t="n"/>
      <c r="J114" s="35">
        <f>IF(H114="","",ROUND(G114*H114,2))</f>
        <v/>
      </c>
      <c r="K114" s="36" t="n"/>
    </row>
    <row r="115" ht="45.95" customHeight="1" s="55">
      <c r="A115" s="27" t="inlineStr">
        <is>
          <t>17005324</t>
        </is>
      </c>
      <c r="B115" s="28" t="inlineStr">
        <is>
          <t>Set 500 - Pinch 5-1-M</t>
        </is>
      </c>
      <c r="C115" s="27" t="inlineStr">
        <is>
          <t>Dual Texture</t>
        </is>
      </c>
      <c r="D115" s="27" t="n">
        <v>1</v>
      </c>
      <c r="E115" s="30" t="n"/>
      <c r="F115" s="31" t="n"/>
      <c r="G115" s="47" t="n">
        <v>190</v>
      </c>
      <c r="H115" s="32" t="n"/>
      <c r="I115" s="33" t="n"/>
      <c r="J115" s="35">
        <f>IF(H115="","",ROUND(G115*H115,2))</f>
        <v/>
      </c>
      <c r="K115" s="36" t="n"/>
    </row>
    <row r="116" ht="45.95" customHeight="1" s="55">
      <c r="A116" s="27" t="inlineStr">
        <is>
          <t>17005325</t>
        </is>
      </c>
      <c r="B116" s="28" t="inlineStr">
        <is>
          <t>Set 500 - Pinch 5-2-L</t>
        </is>
      </c>
      <c r="C116" s="27" t="inlineStr">
        <is>
          <t>Dual Texture</t>
        </is>
      </c>
      <c r="D116" s="27" t="n">
        <v>1</v>
      </c>
      <c r="E116" s="30" t="n"/>
      <c r="F116" s="31" t="n"/>
      <c r="G116" s="47" t="n">
        <v>250</v>
      </c>
      <c r="H116" s="32" t="n"/>
      <c r="I116" s="33" t="n"/>
      <c r="J116" s="35">
        <f>IF(H116="","",ROUND(G116*H116,2))</f>
        <v/>
      </c>
      <c r="K116" s="36" t="n"/>
    </row>
    <row r="117" ht="45.95" customHeight="1" s="55">
      <c r="A117" s="27" t="inlineStr">
        <is>
          <t>17005412</t>
        </is>
      </c>
      <c r="B117" s="28" t="inlineStr">
        <is>
          <t>Set 500 - Pinch 5-3-MEGA</t>
        </is>
      </c>
      <c r="C117" s="27" t="inlineStr">
        <is>
          <t>Dual Texture</t>
        </is>
      </c>
      <c r="D117" s="27" t="n">
        <v>1</v>
      </c>
      <c r="E117" s="30" t="n"/>
      <c r="F117" s="31" t="n"/>
      <c r="G117" s="47" t="n">
        <v>310</v>
      </c>
      <c r="H117" s="32" t="n"/>
      <c r="I117" s="33" t="n"/>
      <c r="J117" s="35">
        <f>IF(H117="","",ROUND(G117*H117,2))</f>
        <v/>
      </c>
      <c r="K117" s="36" t="n"/>
    </row>
    <row r="118" ht="45.95" customHeight="1" s="55">
      <c r="A118" s="27" t="inlineStr">
        <is>
          <t>17005326</t>
        </is>
      </c>
      <c r="B118" s="28" t="inlineStr">
        <is>
          <t>Set 500 - Pinch 6-1-M</t>
        </is>
      </c>
      <c r="C118" s="27" t="inlineStr">
        <is>
          <t>Dual Texture</t>
        </is>
      </c>
      <c r="D118" s="27" t="n">
        <v>1</v>
      </c>
      <c r="E118" s="30" t="n"/>
      <c r="F118" s="31" t="n"/>
      <c r="G118" s="47" t="n">
        <v>190</v>
      </c>
      <c r="H118" s="32" t="n"/>
      <c r="I118" s="33" t="n"/>
      <c r="J118" s="35">
        <f>IF(H118="","",ROUND(G118*H118,2))</f>
        <v/>
      </c>
      <c r="K118" s="36" t="n"/>
    </row>
    <row r="119" ht="45.95" customHeight="1" s="55">
      <c r="A119" s="27" t="inlineStr">
        <is>
          <t>17005350</t>
        </is>
      </c>
      <c r="B119" s="28" t="inlineStr">
        <is>
          <t>Set 500 - Pinch 6-2-L</t>
        </is>
      </c>
      <c r="C119" s="27" t="inlineStr">
        <is>
          <t>Dual Texture</t>
        </is>
      </c>
      <c r="D119" s="27" t="n">
        <v>1</v>
      </c>
      <c r="E119" s="30" t="n"/>
      <c r="F119" s="31" t="n"/>
      <c r="G119" s="47" t="n">
        <v>250</v>
      </c>
      <c r="H119" s="32" t="n"/>
      <c r="I119" s="33" t="n"/>
      <c r="J119" s="35">
        <f>IF(H119="","",ROUND(G119*H119,2))</f>
        <v/>
      </c>
      <c r="K119" s="36" t="n"/>
    </row>
    <row r="120" ht="45.95" customHeight="1" s="55">
      <c r="A120" s="27" t="inlineStr">
        <is>
          <t>17005351</t>
        </is>
      </c>
      <c r="B120" s="28" t="inlineStr">
        <is>
          <t>Set 500 - Pinch 6-3-MEGA</t>
        </is>
      </c>
      <c r="C120" s="27" t="inlineStr">
        <is>
          <t>Dual Texture</t>
        </is>
      </c>
      <c r="D120" s="27" t="n">
        <v>1</v>
      </c>
      <c r="E120" s="30" t="n"/>
      <c r="F120" s="31" t="n"/>
      <c r="G120" s="47" t="n">
        <v>310</v>
      </c>
      <c r="H120" s="32" t="n"/>
      <c r="I120" s="33" t="n"/>
      <c r="J120" s="35">
        <f>IF(H120="","",ROUND(G120*H120,2))</f>
        <v/>
      </c>
      <c r="K120" s="36" t="n"/>
    </row>
  </sheetData>
  <mergeCells count="9">
    <mergeCell ref="A69:K69"/>
    <mergeCell ref="A92:K92"/>
    <mergeCell ref="A77:K77"/>
    <mergeCell ref="A82:K82"/>
    <mergeCell ref="A1:F1"/>
    <mergeCell ref="A59:K59"/>
    <mergeCell ref="A2:K2"/>
    <mergeCell ref="A5:K5"/>
    <mergeCell ref="A3:E3"/>
  </mergeCells>
  <dataValidations count="2">
    <dataValidation sqref="I5:I120" showDropDown="0" showInputMessage="0" showErrorMessage="1" allowBlank="1" errorTitle="Colour" error="Please choose a colour from the list." type="list">
      <formula1>Colors_WTPlasticVolumes</formula1>
      <formula2>0</formula2>
    </dataValidation>
    <dataValidation sqref="H5:H120" showDropDown="0" showInputMessage="0" showErrorMessage="1" allowBlank="1" errorTitle="Quantity" error="Enter a whole number (sets/pieces)." type="whole" operator="greaterThanOrEqual">
      <formula1>0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C00000"/>
    <outlinePr summaryBelow="1" summaryRight="1"/>
    <pageSetUpPr/>
  </sheetPr>
  <dimension ref="A1:N184"/>
  <sheetViews>
    <sheetView showGridLines="0" zoomScaleNormal="100" workbookViewId="0">
      <pane ySplit="4" topLeftCell="A179" activePane="bottomLeft" state="frozen"/>
      <selection pane="bottomLeft" activeCell="K166" sqref="K166"/>
    </sheetView>
  </sheetViews>
  <sheetFormatPr baseColWidth="8" defaultColWidth="8.7109375" defaultRowHeight="15"/>
  <cols>
    <col width="8" customWidth="1" style="55" min="1" max="1"/>
    <col width="36" customWidth="1" style="55" min="2" max="2"/>
    <col width="12" customWidth="1" style="55" min="3" max="3"/>
    <col width="8" customWidth="1" style="55" min="4" max="4"/>
    <col width="18" customWidth="1" style="55" min="5" max="5"/>
    <col width="16" customWidth="1" style="55" min="6" max="6"/>
    <col width="9" customWidth="1" style="55" min="7" max="7"/>
    <col width="11" customWidth="1" style="55" min="8" max="8"/>
    <col width="7" customWidth="1" style="55" min="9" max="9"/>
    <col width="24" customWidth="1" style="55" min="10" max="10"/>
    <col width="10" customWidth="1" style="55" min="11" max="11"/>
    <col width="12" customWidth="1" style="55" min="12" max="12"/>
    <col width="26" customWidth="1" style="55" min="13" max="13"/>
    <col hidden="1" width="13" customWidth="1" style="55" min="14" max="14"/>
  </cols>
  <sheetData>
    <row r="1" ht="25.5" customHeight="1" s="55">
      <c r="A1" s="50" t="inlineStr">
        <is>
          <t>HRT — By Artist</t>
        </is>
      </c>
      <c r="G1" s="51" t="n"/>
      <c r="H1" s="51" t="n"/>
      <c r="I1" s="51" t="n"/>
      <c r="J1" s="51" t="n"/>
      <c r="K1" s="51" t="n"/>
      <c r="L1" s="51" t="n"/>
      <c r="M1" s="43" t="inlineStr">
        <is>
          <t>ORDER FORM 2026 · EUR</t>
        </is>
      </c>
      <c r="N1" s="51" t="n"/>
    </row>
    <row r="2" ht="24" customHeight="1" s="55">
      <c r="A2" s="54" t="inlineStr">
        <is>
          <t>Enter quantity and choose a colour for each item (yellow cells). Spartan &amp; Zawn Patrol macros: listed price is for Single texture — select Dual for +20%. The Abyss macro volumes are Dual texture. One colour per line; use Notes for a second colour. Fluoro colours are for indoor use only.</t>
        </is>
      </c>
    </row>
    <row r="3" ht="19.5" customHeight="1" s="55">
      <c r="A3" s="52" t="inlineStr">
        <is>
          <t>ORDER TOTAL</t>
        </is>
      </c>
      <c r="B3" s="53" t="n"/>
      <c r="C3" s="53" t="n"/>
      <c r="D3" s="53" t="n"/>
      <c r="E3" s="53" t="n"/>
      <c r="F3" s="53" t="n"/>
      <c r="G3" s="22">
        <f>SUMPRODUCT(N(I5:I184),N(G5:G184))</f>
        <v/>
      </c>
      <c r="H3" s="23" t="n"/>
      <c r="I3" s="24">
        <f>SUM(I5:I184)</f>
        <v/>
      </c>
      <c r="J3" s="25" t="inlineStr">
        <is>
          <t>lines / sets ordered</t>
        </is>
      </c>
      <c r="K3" s="23" t="n"/>
      <c r="L3" s="26">
        <f>SUM(L5:L184)</f>
        <v/>
      </c>
      <c r="M3" s="23" t="n"/>
    </row>
    <row r="4" ht="27.75" customHeight="1" s="55">
      <c r="A4" s="44" t="inlineStr">
        <is>
          <t>Ref.</t>
        </is>
      </c>
      <c r="B4" s="44" t="inlineStr">
        <is>
          <t>Product / Set</t>
        </is>
      </c>
      <c r="C4" s="44" t="inlineStr">
        <is>
          <t>Grip Type</t>
        </is>
      </c>
      <c r="D4" s="44" t="inlineStr">
        <is>
          <t>Holds / Set</t>
        </is>
      </c>
      <c r="E4" s="44" t="inlineStr">
        <is>
          <t>Size Breakdown</t>
        </is>
      </c>
      <c r="F4" s="44" t="inlineStr">
        <is>
          <t>Photo</t>
        </is>
      </c>
      <c r="G4" s="44" t="inlineStr">
        <is>
          <t>Weight (kg)</t>
        </is>
      </c>
      <c r="H4" s="44" t="inlineStr">
        <is>
          <t>Price (EUR)</t>
        </is>
      </c>
      <c r="I4" s="44" t="inlineStr">
        <is>
          <t>Qty</t>
        </is>
      </c>
      <c r="J4" s="44" t="inlineStr">
        <is>
          <t>Colour</t>
        </is>
      </c>
      <c r="K4" s="44" t="inlineStr">
        <is>
          <t>Texture</t>
        </is>
      </c>
      <c r="L4" s="44" t="inlineStr">
        <is>
          <t>Total (EUR)</t>
        </is>
      </c>
      <c r="M4" s="44" t="inlineStr">
        <is>
          <t>Notes</t>
        </is>
      </c>
      <c r="N4" s="45" t="inlineStr">
        <is>
          <t>Base (EUR)</t>
        </is>
      </c>
    </row>
    <row r="5" ht="18" customHeight="1" s="55">
      <c r="A5" s="48" t="inlineStr">
        <is>
          <t>500 - NEW</t>
        </is>
      </c>
      <c r="N5" s="49" t="n"/>
    </row>
    <row r="6" ht="45.95" customHeight="1" s="55">
      <c r="A6" s="27" t="inlineStr">
        <is>
          <t>SET</t>
        </is>
      </c>
      <c r="B6" s="28" t="inlineStr">
        <is>
          <t>500 Full set PU Dannomond and Skuish</t>
        </is>
      </c>
      <c r="C6" s="27" t="inlineStr">
        <is>
          <t>Jugs, Pinches, Slopers, Pockets, Edjes</t>
        </is>
      </c>
      <c r="D6" s="27" t="n">
        <v>528</v>
      </c>
      <c r="E6" s="29" t="inlineStr">
        <is>
          <t>XS:27 · S:107 · M:152 · L:93 · XL:121 · Mega:28</t>
        </is>
      </c>
      <c r="F6" s="30" t="n"/>
      <c r="G6" s="31" t="n"/>
      <c r="H6" s="47" t="n">
        <v>15621</v>
      </c>
      <c r="I6" s="32" t="n"/>
      <c r="J6" s="33" t="n"/>
      <c r="K6" s="34" t="n"/>
      <c r="L6" s="35">
        <f>IF(I6="","",H6*I6)</f>
        <v/>
      </c>
      <c r="M6" s="36" t="n"/>
    </row>
    <row r="7" ht="18" customHeight="1" s="55">
      <c r="A7" s="48" t="inlineStr">
        <is>
          <t>JULIUS KERSCHER - THE GLASS BEAD GAME ALL PU DANNOMOND</t>
        </is>
      </c>
      <c r="N7" s="49" t="n"/>
    </row>
    <row r="8" ht="45.95" customHeight="1" s="55">
      <c r="A8" s="27" t="inlineStr">
        <is>
          <t>10260</t>
        </is>
      </c>
      <c r="B8" s="28" t="inlineStr">
        <is>
          <t>Definitions XS</t>
        </is>
      </c>
      <c r="C8" s="27" t="inlineStr">
        <is>
          <t>foot</t>
        </is>
      </c>
      <c r="D8" s="27" t="n">
        <v>16</v>
      </c>
      <c r="E8" s="29" t="inlineStr">
        <is>
          <t>XS:16</t>
        </is>
      </c>
      <c r="F8" s="30" t="n"/>
      <c r="G8" s="31" t="n">
        <v>0.48</v>
      </c>
      <c r="H8" s="47" t="n">
        <v>69.69</v>
      </c>
      <c r="I8" s="32" t="n"/>
      <c r="J8" s="33" t="n"/>
      <c r="K8" s="34" t="n"/>
      <c r="L8" s="35">
        <f>IF(I8="","",H8*I8)</f>
        <v/>
      </c>
      <c r="M8" s="36" t="n"/>
    </row>
    <row r="9" ht="45.95" customHeight="1" s="55">
      <c r="A9" s="27" t="inlineStr">
        <is>
          <t>10261</t>
        </is>
      </c>
      <c r="B9" s="28" t="inlineStr">
        <is>
          <t>Echolot - XS-bolt on</t>
        </is>
      </c>
      <c r="C9" s="27" t="inlineStr">
        <is>
          <t>foot</t>
        </is>
      </c>
      <c r="D9" s="27" t="n">
        <v>13</v>
      </c>
      <c r="E9" s="29" t="inlineStr">
        <is>
          <t>XS:3 · S:10</t>
        </is>
      </c>
      <c r="F9" s="30" t="n"/>
      <c r="G9" s="31" t="n">
        <v>1.18</v>
      </c>
      <c r="H9" s="47" t="n">
        <v>89.91</v>
      </c>
      <c r="I9" s="32" t="n"/>
      <c r="J9" s="33" t="n"/>
      <c r="K9" s="34" t="n"/>
      <c r="L9" s="35">
        <f>IF(I9="","",H9*I9)</f>
        <v/>
      </c>
      <c r="M9" s="36" t="n"/>
    </row>
    <row r="10" ht="45.95" customHeight="1" s="55">
      <c r="A10" s="27" t="inlineStr">
        <is>
          <t>10262</t>
        </is>
      </c>
      <c r="B10" s="28" t="inlineStr">
        <is>
          <t>Pompeian atoms XS- round</t>
        </is>
      </c>
      <c r="C10" s="27" t="inlineStr">
        <is>
          <t>foot</t>
        </is>
      </c>
      <c r="D10" s="27" t="n">
        <v>10</v>
      </c>
      <c r="E10" s="29" t="inlineStr">
        <is>
          <t>XS:10</t>
        </is>
      </c>
      <c r="F10" s="30" t="n"/>
      <c r="G10" s="31" t="n">
        <v>0.83</v>
      </c>
      <c r="H10" s="47" t="n">
        <v>68.19</v>
      </c>
      <c r="I10" s="32" t="n"/>
      <c r="J10" s="33" t="n"/>
      <c r="K10" s="34" t="n"/>
      <c r="L10" s="35">
        <f>IF(I10="","",H10*I10)</f>
        <v/>
      </c>
      <c r="M10" s="36" t="n"/>
    </row>
    <row r="11" ht="45.95" customHeight="1" s="55">
      <c r="A11" s="27" t="inlineStr">
        <is>
          <t>10263</t>
        </is>
      </c>
      <c r="B11" s="28" t="inlineStr">
        <is>
          <t>Requiems and dreams-pinches XS</t>
        </is>
      </c>
      <c r="C11" s="27" t="inlineStr">
        <is>
          <t>foot</t>
        </is>
      </c>
      <c r="D11" s="27" t="n">
        <v>10</v>
      </c>
      <c r="E11" s="29" t="inlineStr">
        <is>
          <t>XS:10</t>
        </is>
      </c>
      <c r="F11" s="30" t="n"/>
      <c r="G11" s="31" t="n">
        <v>0.4</v>
      </c>
      <c r="H11" s="47" t="n">
        <v>49.35</v>
      </c>
      <c r="I11" s="32" t="n"/>
      <c r="J11" s="33" t="n"/>
      <c r="K11" s="34" t="n"/>
      <c r="L11" s="35">
        <f>IF(I11="","",H11*I11)</f>
        <v/>
      </c>
      <c r="M11" s="36" t="n"/>
    </row>
    <row r="12" ht="45.95" customHeight="1" s="55">
      <c r="A12" s="27" t="inlineStr">
        <is>
          <t>10325</t>
        </is>
      </c>
      <c r="B12" s="28" t="inlineStr">
        <is>
          <t>Orientals- XS</t>
        </is>
      </c>
      <c r="C12" s="27" t="inlineStr">
        <is>
          <t>foot</t>
        </is>
      </c>
      <c r="D12" s="27" t="n">
        <v>12</v>
      </c>
      <c r="E12" s="29" t="inlineStr">
        <is>
          <t>XS:12</t>
        </is>
      </c>
      <c r="F12" s="30" t="n"/>
      <c r="G12" s="31" t="n">
        <v>1.44</v>
      </c>
      <c r="H12" s="47" t="n">
        <v>76.74</v>
      </c>
      <c r="I12" s="32" t="n"/>
      <c r="J12" s="33" t="n"/>
      <c r="K12" s="34" t="n"/>
      <c r="L12" s="35">
        <f>IF(I12="","",H12*I12)</f>
        <v/>
      </c>
      <c r="M12" s="36" t="n"/>
    </row>
    <row r="13" ht="45.95" customHeight="1" s="55">
      <c r="A13" s="27" t="inlineStr">
        <is>
          <t>10335</t>
        </is>
      </c>
      <c r="B13" s="28" t="inlineStr">
        <is>
          <t>Globes - S</t>
        </is>
      </c>
      <c r="C13" s="27" t="inlineStr">
        <is>
          <t>foot holds</t>
        </is>
      </c>
      <c r="D13" s="27" t="n">
        <v>10</v>
      </c>
      <c r="E13" s="29" t="inlineStr">
        <is>
          <t>S:10</t>
        </is>
      </c>
      <c r="F13" s="30" t="n"/>
      <c r="G13" s="31" t="n">
        <v>1.89</v>
      </c>
      <c r="H13" s="47" t="n">
        <v>95.73</v>
      </c>
      <c r="I13" s="32" t="n"/>
      <c r="J13" s="33" t="n"/>
      <c r="K13" s="34" t="n"/>
      <c r="L13" s="35">
        <f>IF(I13="","",H13*I13)</f>
        <v/>
      </c>
      <c r="M13" s="36" t="n"/>
    </row>
    <row r="14" ht="45.95" customHeight="1" s="55">
      <c r="A14" s="27" t="inlineStr">
        <is>
          <t>10264</t>
        </is>
      </c>
      <c r="B14" s="28" t="inlineStr">
        <is>
          <t>Permits-micro edges S</t>
        </is>
      </c>
      <c r="C14" s="27" t="inlineStr">
        <is>
          <t>edges</t>
        </is>
      </c>
      <c r="D14" s="27" t="n">
        <v>8</v>
      </c>
      <c r="E14" s="29" t="inlineStr">
        <is>
          <t>S:8</t>
        </is>
      </c>
      <c r="F14" s="30" t="n"/>
      <c r="G14" s="31" t="n">
        <v>0.59</v>
      </c>
      <c r="H14" s="47" t="n">
        <v>49.23</v>
      </c>
      <c r="I14" s="32" t="n"/>
      <c r="J14" s="33" t="n"/>
      <c r="K14" s="34" t="n"/>
      <c r="L14" s="35">
        <f>IF(I14="","",H14*I14)</f>
        <v/>
      </c>
      <c r="M14" s="36" t="n"/>
    </row>
    <row r="15" ht="45.95" customHeight="1" s="55">
      <c r="A15" s="27" t="inlineStr">
        <is>
          <t>10265</t>
        </is>
      </c>
      <c r="B15" s="28" t="inlineStr">
        <is>
          <t>Hermits-crimps S</t>
        </is>
      </c>
      <c r="C15" s="27" t="inlineStr">
        <is>
          <t>crimps</t>
        </is>
      </c>
      <c r="D15" s="27" t="n">
        <v>6</v>
      </c>
      <c r="E15" s="29" t="inlineStr">
        <is>
          <t>S:6</t>
        </is>
      </c>
      <c r="F15" s="30" t="n"/>
      <c r="G15" s="31" t="n">
        <v>0.65</v>
      </c>
      <c r="H15" s="47" t="n">
        <v>48.15</v>
      </c>
      <c r="I15" s="32" t="n"/>
      <c r="J15" s="33" t="n"/>
      <c r="K15" s="34" t="n"/>
      <c r="L15" s="35">
        <f>IF(I15="","",H15*I15)</f>
        <v/>
      </c>
      <c r="M15" s="36" t="n"/>
    </row>
    <row r="16" ht="45.95" customHeight="1" s="55">
      <c r="A16" s="27" t="inlineStr">
        <is>
          <t>10266</t>
        </is>
      </c>
      <c r="B16" s="28" t="inlineStr">
        <is>
          <t>Dancers in the arc-edges S</t>
        </is>
      </c>
      <c r="C16" s="27" t="inlineStr">
        <is>
          <t>edges</t>
        </is>
      </c>
      <c r="D16" s="27" t="n">
        <v>10</v>
      </c>
      <c r="E16" s="29" t="inlineStr">
        <is>
          <t>S:10</t>
        </is>
      </c>
      <c r="F16" s="30" t="n"/>
      <c r="G16" s="31" t="n">
        <v>1</v>
      </c>
      <c r="H16" s="47" t="n">
        <v>74.07</v>
      </c>
      <c r="I16" s="32" t="n"/>
      <c r="J16" s="33" t="n"/>
      <c r="K16" s="34" t="n"/>
      <c r="L16" s="35">
        <f>IF(I16="","",H16*I16)</f>
        <v/>
      </c>
      <c r="M16" s="36" t="n"/>
    </row>
    <row r="17" ht="45.95" customHeight="1" s="55">
      <c r="A17" s="27" t="inlineStr">
        <is>
          <t>10267</t>
        </is>
      </c>
      <c r="B17" s="28" t="inlineStr">
        <is>
          <t>Princes of darkness-edges S</t>
        </is>
      </c>
      <c r="C17" s="27" t="inlineStr">
        <is>
          <t>edges</t>
        </is>
      </c>
      <c r="D17" s="27" t="n">
        <v>12</v>
      </c>
      <c r="E17" s="29" t="inlineStr">
        <is>
          <t>S:12</t>
        </is>
      </c>
      <c r="F17" s="30" t="n"/>
      <c r="G17" s="31" t="n">
        <v>1.59</v>
      </c>
      <c r="H17" s="47" t="n">
        <v>99.57</v>
      </c>
      <c r="I17" s="32" t="n"/>
      <c r="J17" s="33" t="n"/>
      <c r="K17" s="34" t="n"/>
      <c r="L17" s="35">
        <f>IF(I17="","",H17*I17)</f>
        <v/>
      </c>
      <c r="M17" s="36" t="n"/>
    </row>
    <row r="18" ht="45.95" customHeight="1" s="55">
      <c r="A18" s="27" t="inlineStr">
        <is>
          <t>10326</t>
        </is>
      </c>
      <c r="B18" s="28" t="inlineStr">
        <is>
          <t>Dragonbreed - round edges S</t>
        </is>
      </c>
      <c r="C18" s="27" t="inlineStr">
        <is>
          <t>edges</t>
        </is>
      </c>
      <c r="D18" s="27" t="n">
        <v>10</v>
      </c>
      <c r="E18" s="29" t="inlineStr">
        <is>
          <t>S:10</t>
        </is>
      </c>
      <c r="F18" s="30" t="n"/>
      <c r="G18" s="31" t="n">
        <v>2.1</v>
      </c>
      <c r="H18" s="47" t="n">
        <v>108.3</v>
      </c>
      <c r="I18" s="32" t="n"/>
      <c r="J18" s="33" t="n"/>
      <c r="K18" s="34" t="n"/>
      <c r="L18" s="35">
        <f>IF(I18="","",H18*I18)</f>
        <v/>
      </c>
      <c r="M18" s="36" t="n"/>
    </row>
    <row r="19" ht="45.95" customHeight="1" s="55">
      <c r="A19" s="27" t="inlineStr">
        <is>
          <t>10330</t>
        </is>
      </c>
      <c r="B19" s="28" t="inlineStr">
        <is>
          <t>Pawns - S</t>
        </is>
      </c>
      <c r="C19" s="27" t="inlineStr">
        <is>
          <t>round edges</t>
        </is>
      </c>
      <c r="D19" s="27" t="n">
        <v>10</v>
      </c>
      <c r="E19" s="29" t="inlineStr">
        <is>
          <t>S:10</t>
        </is>
      </c>
      <c r="F19" s="30" t="n"/>
      <c r="G19" s="31" t="n">
        <v>2.79</v>
      </c>
      <c r="H19" s="47" t="n">
        <v>124.53</v>
      </c>
      <c r="I19" s="32" t="n"/>
      <c r="J19" s="33" t="n"/>
      <c r="K19" s="34" t="n"/>
      <c r="L19" s="35">
        <f>IF(I19="","",H19*I19)</f>
        <v/>
      </c>
      <c r="M19" s="36" t="n"/>
    </row>
    <row r="20" ht="45.95" customHeight="1" s="55">
      <c r="A20" s="27" t="inlineStr">
        <is>
          <t>10268</t>
        </is>
      </c>
      <c r="B20" s="28" t="inlineStr">
        <is>
          <t>Shadooms-edges M</t>
        </is>
      </c>
      <c r="C20" s="27" t="inlineStr">
        <is>
          <t>edges</t>
        </is>
      </c>
      <c r="D20" s="27" t="n">
        <v>7</v>
      </c>
      <c r="E20" s="29" t="inlineStr">
        <is>
          <t>M:7</t>
        </is>
      </c>
      <c r="F20" s="30" t="n"/>
      <c r="G20" s="31" t="n">
        <v>1.24</v>
      </c>
      <c r="H20" s="47" t="n">
        <v>70.83</v>
      </c>
      <c r="I20" s="32" t="n"/>
      <c r="J20" s="33" t="n"/>
      <c r="K20" s="34" t="n"/>
      <c r="L20" s="35">
        <f>IF(I20="","",H20*I20)</f>
        <v/>
      </c>
      <c r="M20" s="36" t="n"/>
    </row>
    <row r="21" ht="45.95" customHeight="1" s="55">
      <c r="A21" s="27" t="inlineStr">
        <is>
          <t>10269</t>
        </is>
      </c>
      <c r="B21" s="28" t="inlineStr">
        <is>
          <t>Prisonms-incut edges M</t>
        </is>
      </c>
      <c r="C21" s="27" t="inlineStr">
        <is>
          <t>edges</t>
        </is>
      </c>
      <c r="D21" s="27" t="n">
        <v>13</v>
      </c>
      <c r="E21" s="29" t="inlineStr">
        <is>
          <t>M:13</t>
        </is>
      </c>
      <c r="F21" s="30" t="n"/>
      <c r="G21" s="31" t="n">
        <v>2.91</v>
      </c>
      <c r="H21" s="47" t="n">
        <v>143.64</v>
      </c>
      <c r="I21" s="32" t="n"/>
      <c r="J21" s="33" t="n"/>
      <c r="K21" s="34" t="n"/>
      <c r="L21" s="35">
        <f>IF(I21="","",H21*I21)</f>
        <v/>
      </c>
      <c r="M21" s="36" t="n"/>
    </row>
    <row r="22" ht="45.95" customHeight="1" s="55">
      <c r="A22" s="27" t="inlineStr">
        <is>
          <t>10327</t>
        </is>
      </c>
      <c r="B22" s="28" t="inlineStr">
        <is>
          <t>Dragonfruit - round edges M</t>
        </is>
      </c>
      <c r="C22" s="27" t="inlineStr">
        <is>
          <t>edges</t>
        </is>
      </c>
      <c r="D22" s="27" t="n">
        <v>10</v>
      </c>
      <c r="E22" s="29" t="inlineStr">
        <is>
          <t>M:10</t>
        </is>
      </c>
      <c r="F22" s="30" t="n"/>
      <c r="G22" s="31" t="n">
        <v>3.5</v>
      </c>
      <c r="H22" s="47" t="n">
        <v>146.64</v>
      </c>
      <c r="I22" s="32" t="n"/>
      <c r="J22" s="33" t="n"/>
      <c r="K22" s="34" t="n"/>
      <c r="L22" s="35">
        <f>IF(I22="","",H22*I22)</f>
        <v/>
      </c>
      <c r="M22" s="36" t="n"/>
    </row>
    <row r="23" ht="45.95" customHeight="1" s="55">
      <c r="A23" s="27" t="inlineStr">
        <is>
          <t>10331</t>
        </is>
      </c>
      <c r="B23" s="28" t="inlineStr">
        <is>
          <t>Pawns - M</t>
        </is>
      </c>
      <c r="C23" s="27" t="inlineStr">
        <is>
          <t>positive round edges</t>
        </is>
      </c>
      <c r="D23" s="27" t="n">
        <v>10</v>
      </c>
      <c r="E23" s="29" t="inlineStr">
        <is>
          <t>M:10</t>
        </is>
      </c>
      <c r="F23" s="30" t="n"/>
      <c r="G23" s="31" t="n">
        <v>4.37</v>
      </c>
      <c r="H23" s="47" t="n">
        <v>172.77</v>
      </c>
      <c r="I23" s="32" t="n"/>
      <c r="J23" s="33" t="n"/>
      <c r="K23" s="34" t="n"/>
      <c r="L23" s="35">
        <f>IF(I23="","",H23*I23)</f>
        <v/>
      </c>
      <c r="M23" s="36" t="n"/>
    </row>
    <row r="24" ht="45.95" customHeight="1" s="55">
      <c r="A24" s="27" t="inlineStr">
        <is>
          <t>10270</t>
        </is>
      </c>
      <c r="B24" s="28" t="inlineStr">
        <is>
          <t>Siddpathos-multy edges M and L</t>
        </is>
      </c>
      <c r="C24" s="27" t="inlineStr">
        <is>
          <t>edges</t>
        </is>
      </c>
      <c r="D24" s="27" t="n">
        <v>7</v>
      </c>
      <c r="E24" s="29" t="inlineStr">
        <is>
          <t>M:1 · L:6</t>
        </is>
      </c>
      <c r="F24" s="30" t="n"/>
      <c r="G24" s="31" t="n">
        <v>3.02</v>
      </c>
      <c r="H24" s="47" t="n">
        <v>121.41</v>
      </c>
      <c r="I24" s="32" t="n"/>
      <c r="J24" s="33" t="n"/>
      <c r="K24" s="34" t="n"/>
      <c r="L24" s="35">
        <f>IF(I24="","",H24*I24)</f>
        <v/>
      </c>
      <c r="M24" s="36" t="n"/>
    </row>
    <row r="25" ht="45.95" customHeight="1" s="55">
      <c r="A25" s="27" t="inlineStr">
        <is>
          <t>10271</t>
        </is>
      </c>
      <c r="B25" s="28" t="inlineStr">
        <is>
          <t>Oddyssoy-slopy crimps-mixed</t>
        </is>
      </c>
      <c r="C25" s="27" t="inlineStr">
        <is>
          <t>crimps</t>
        </is>
      </c>
      <c r="D25" s="27" t="n">
        <v>8</v>
      </c>
      <c r="E25" s="29" t="inlineStr">
        <is>
          <t>M:2 · L:2 · XL:4</t>
        </is>
      </c>
      <c r="F25" s="30" t="n"/>
      <c r="G25" s="31" t="n">
        <v>5.21</v>
      </c>
      <c r="H25" s="47" t="n">
        <v>194.88</v>
      </c>
      <c r="I25" s="32" t="n"/>
      <c r="J25" s="33" t="n"/>
      <c r="K25" s="34" t="n"/>
      <c r="L25" s="35">
        <f>IF(I25="","",H25*I25)</f>
        <v/>
      </c>
      <c r="M25" s="36" t="n"/>
    </row>
    <row r="26" ht="45.95" customHeight="1" s="55">
      <c r="A26" s="27" t="inlineStr">
        <is>
          <t>10272</t>
        </is>
      </c>
      <c r="B26" s="28" t="inlineStr">
        <is>
          <t>Narkosiskiss-slopy edges XL</t>
        </is>
      </c>
      <c r="C26" s="27" t="inlineStr">
        <is>
          <t>edges</t>
        </is>
      </c>
      <c r="D26" s="27" t="n">
        <v>4</v>
      </c>
      <c r="E26" s="29" t="inlineStr">
        <is>
          <t>XL:4</t>
        </is>
      </c>
      <c r="F26" s="30" t="n"/>
      <c r="G26" s="31" t="n">
        <v>4.25</v>
      </c>
      <c r="H26" s="47" t="n">
        <v>150.15</v>
      </c>
      <c r="I26" s="32" t="n"/>
      <c r="J26" s="33" t="n"/>
      <c r="K26" s="34" t="n"/>
      <c r="L26" s="35">
        <f>IF(I26="","",H26*I26)</f>
        <v/>
      </c>
      <c r="M26" s="36" t="n"/>
    </row>
    <row r="27" ht="45.95" customHeight="1" s="55">
      <c r="A27" s="27" t="inlineStr">
        <is>
          <t>11273</t>
        </is>
      </c>
      <c r="B27" s="28" t="inlineStr">
        <is>
          <t>Magister ludi-slopy edges Mega- PU hollowback</t>
        </is>
      </c>
      <c r="C27" s="27" t="inlineStr">
        <is>
          <t>edges</t>
        </is>
      </c>
      <c r="D27" s="27" t="n">
        <v>4</v>
      </c>
      <c r="E27" s="29" t="inlineStr">
        <is>
          <t>Mega:4</t>
        </is>
      </c>
      <c r="F27" s="30" t="n"/>
      <c r="G27" s="31" t="n">
        <v>2.19</v>
      </c>
      <c r="H27" s="47" t="n">
        <v>167.37</v>
      </c>
      <c r="I27" s="32" t="n"/>
      <c r="J27" s="33" t="n"/>
      <c r="K27" s="34" t="n"/>
      <c r="L27" s="35">
        <f>IF(I27="","",H27*I27)</f>
        <v/>
      </c>
      <c r="M27" s="36" t="n"/>
    </row>
    <row r="28" ht="45.95" customHeight="1" s="55">
      <c r="A28" s="27" t="inlineStr">
        <is>
          <t>11274</t>
        </is>
      </c>
      <c r="B28" s="28" t="inlineStr">
        <is>
          <t>Camelions child-slopy edges Mega - PU hollowback</t>
        </is>
      </c>
      <c r="C28" s="27" t="inlineStr">
        <is>
          <t>edges</t>
        </is>
      </c>
      <c r="D28" s="27" t="n">
        <v>4</v>
      </c>
      <c r="E28" s="29" t="inlineStr">
        <is>
          <t>Mega:4</t>
        </is>
      </c>
      <c r="F28" s="30" t="n"/>
      <c r="G28" s="31" t="n">
        <v>1.93</v>
      </c>
      <c r="H28" s="47" t="n">
        <v>152.13</v>
      </c>
      <c r="I28" s="32" t="n"/>
      <c r="J28" s="33" t="n"/>
      <c r="K28" s="34" t="n"/>
      <c r="L28" s="35">
        <f>IF(I28="","",H28*I28)</f>
        <v/>
      </c>
      <c r="M28" s="36" t="n"/>
    </row>
    <row r="29" ht="45.95" customHeight="1" s="55">
      <c r="A29" s="27" t="inlineStr">
        <is>
          <t>10275</t>
        </is>
      </c>
      <c r="B29" s="28" t="inlineStr">
        <is>
          <t>Eros and ion-goody edges XL Mega</t>
        </is>
      </c>
      <c r="C29" s="27" t="inlineStr">
        <is>
          <t>edges</t>
        </is>
      </c>
      <c r="D29" s="27" t="n">
        <v>4</v>
      </c>
      <c r="E29" s="29" t="inlineStr">
        <is>
          <t>XL:2 · Mega:2</t>
        </is>
      </c>
      <c r="F29" s="30" t="n"/>
      <c r="G29" s="31" t="n">
        <v>3.91</v>
      </c>
      <c r="H29" s="47" t="n">
        <v>139.23</v>
      </c>
      <c r="I29" s="32" t="n"/>
      <c r="J29" s="33" t="n"/>
      <c r="K29" s="34" t="n"/>
      <c r="L29" s="35">
        <f>IF(I29="","",H29*I29)</f>
        <v/>
      </c>
      <c r="M29" s="36" t="n"/>
    </row>
    <row r="30" ht="45.95" customHeight="1" s="55">
      <c r="A30" s="27" t="inlineStr">
        <is>
          <t>10276</t>
        </is>
      </c>
      <c r="B30" s="28" t="inlineStr">
        <is>
          <t>Pressence-pinches M</t>
        </is>
      </c>
      <c r="C30" s="27" t="inlineStr">
        <is>
          <t>pinches</t>
        </is>
      </c>
      <c r="D30" s="27" t="n">
        <v>7</v>
      </c>
      <c r="E30" s="29" t="inlineStr">
        <is>
          <t>M:7</t>
        </is>
      </c>
      <c r="F30" s="30" t="n"/>
      <c r="G30" s="31" t="n">
        <v>1.26</v>
      </c>
      <c r="H30" s="47" t="n">
        <v>71.19</v>
      </c>
      <c r="I30" s="32" t="n"/>
      <c r="J30" s="33" t="n"/>
      <c r="K30" s="34" t="n"/>
      <c r="L30" s="35">
        <f>IF(I30="","",H30*I30)</f>
        <v/>
      </c>
      <c r="M30" s="36" t="n"/>
    </row>
    <row r="31" ht="45.95" customHeight="1" s="55">
      <c r="A31" s="27" t="inlineStr">
        <is>
          <t>10277</t>
        </is>
      </c>
      <c r="B31" s="28" t="inlineStr">
        <is>
          <t>Fluturs-Pinches L</t>
        </is>
      </c>
      <c r="C31" s="27" t="inlineStr">
        <is>
          <t>pinches</t>
        </is>
      </c>
      <c r="D31" s="27" t="n">
        <v>7</v>
      </c>
      <c r="E31" s="29" t="inlineStr">
        <is>
          <t>L:7</t>
        </is>
      </c>
      <c r="F31" s="30" t="n"/>
      <c r="G31" s="31" t="n">
        <v>2.89</v>
      </c>
      <c r="H31" s="47" t="n">
        <v>122.13</v>
      </c>
      <c r="I31" s="32" t="n"/>
      <c r="J31" s="33" t="n"/>
      <c r="K31" s="34" t="n"/>
      <c r="L31" s="35">
        <f>IF(I31="","",H31*I31)</f>
        <v/>
      </c>
      <c r="M31" s="36" t="n"/>
    </row>
    <row r="32" ht="45.95" customHeight="1" s="55">
      <c r="A32" s="27" t="inlineStr">
        <is>
          <t>10278</t>
        </is>
      </c>
      <c r="B32" s="28" t="inlineStr">
        <is>
          <t>Organtics-Pinches XL</t>
        </is>
      </c>
      <c r="C32" s="27" t="inlineStr">
        <is>
          <t>pinches</t>
        </is>
      </c>
      <c r="D32" s="27" t="n">
        <v>3</v>
      </c>
      <c r="E32" s="29" t="inlineStr">
        <is>
          <t>XL:3</t>
        </is>
      </c>
      <c r="F32" s="30" t="n"/>
      <c r="G32" s="31" t="n">
        <v>2.92</v>
      </c>
      <c r="H32" s="47" t="n">
        <v>104.19</v>
      </c>
      <c r="I32" s="32" t="n"/>
      <c r="J32" s="33" t="n"/>
      <c r="K32" s="34" t="n"/>
      <c r="L32" s="35">
        <f>IF(I32="","",H32*I32)</f>
        <v/>
      </c>
      <c r="M32" s="36" t="n"/>
    </row>
    <row r="33" ht="45.95" customHeight="1" s="55">
      <c r="A33" s="27" t="inlineStr">
        <is>
          <t>11279</t>
        </is>
      </c>
      <c r="B33" s="28" t="inlineStr">
        <is>
          <t>Falcon eagle and snake Pinches Mega- PU hollowback</t>
        </is>
      </c>
      <c r="C33" s="27" t="inlineStr">
        <is>
          <t>pinches</t>
        </is>
      </c>
      <c r="D33" s="27" t="n">
        <v>3</v>
      </c>
      <c r="E33" s="29" t="inlineStr">
        <is>
          <t>Mega:3</t>
        </is>
      </c>
      <c r="F33" s="30" t="n"/>
      <c r="G33" s="31" t="n">
        <v>1.9</v>
      </c>
      <c r="H33" s="47" t="n">
        <v>136.44</v>
      </c>
      <c r="I33" s="32" t="n"/>
      <c r="J33" s="33" t="n"/>
      <c r="K33" s="34" t="n"/>
      <c r="L33" s="35">
        <f>IF(I33="","",H33*I33)</f>
        <v/>
      </c>
      <c r="M33" s="36" t="n"/>
    </row>
    <row r="34">
      <c r="A34" s="27" t="inlineStr">
        <is>
          <t>10336</t>
        </is>
      </c>
      <c r="B34" s="28" t="inlineStr">
        <is>
          <t>Мicroscopics - M</t>
        </is>
      </c>
      <c r="C34" s="27" t="inlineStr">
        <is>
          <t>mini jugs</t>
        </is>
      </c>
      <c r="D34" s="27" t="n">
        <v>10</v>
      </c>
      <c r="E34" s="29" t="inlineStr">
        <is>
          <t>M:10</t>
        </is>
      </c>
      <c r="F34" s="30" t="inlineStr">
        <is>
          <t>view</t>
        </is>
      </c>
      <c r="G34" s="31" t="n">
        <v>2.22</v>
      </c>
      <c r="H34" s="47" t="n">
        <v>106.41</v>
      </c>
      <c r="I34" s="32" t="n"/>
      <c r="J34" s="33" t="n"/>
      <c r="K34" s="34" t="n"/>
      <c r="L34" s="35">
        <f>IF(I34="","",H34*I34)</f>
        <v/>
      </c>
      <c r="M34" s="36" t="n"/>
    </row>
    <row r="35" ht="45.95" customHeight="1" s="55">
      <c r="A35" s="27" t="inlineStr">
        <is>
          <t>10280</t>
        </is>
      </c>
      <c r="B35" s="28" t="inlineStr">
        <is>
          <t>Qnightship-jugs M</t>
        </is>
      </c>
      <c r="C35" s="27" t="inlineStr">
        <is>
          <t>jugs</t>
        </is>
      </c>
      <c r="D35" s="27" t="n">
        <v>12</v>
      </c>
      <c r="E35" s="29" t="inlineStr">
        <is>
          <t>M:12</t>
        </is>
      </c>
      <c r="F35" s="30" t="n"/>
      <c r="G35" s="31" t="n">
        <v>4.53</v>
      </c>
      <c r="H35" s="47" t="n">
        <v>187.05</v>
      </c>
      <c r="I35" s="32" t="n"/>
      <c r="J35" s="33" t="n"/>
      <c r="K35" s="34" t="n"/>
      <c r="L35" s="35">
        <f>IF(I35="","",H35*I35)</f>
        <v/>
      </c>
      <c r="M35" s="36" t="n"/>
    </row>
    <row r="36" ht="45.95" customHeight="1" s="55">
      <c r="A36" s="27" t="inlineStr">
        <is>
          <t>10281</t>
        </is>
      </c>
      <c r="B36" s="28" t="inlineStr">
        <is>
          <t>Elder brothers-Jugs L</t>
        </is>
      </c>
      <c r="C36" s="27" t="inlineStr">
        <is>
          <t>jugs</t>
        </is>
      </c>
      <c r="D36" s="27" t="n">
        <v>7</v>
      </c>
      <c r="E36" s="29" t="inlineStr">
        <is>
          <t>L:7</t>
        </is>
      </c>
      <c r="F36" s="30" t="n"/>
      <c r="G36" s="31" t="n">
        <v>4.26</v>
      </c>
      <c r="H36" s="47" t="n">
        <v>161.04</v>
      </c>
      <c r="I36" s="32" t="n"/>
      <c r="J36" s="33" t="n"/>
      <c r="K36" s="34" t="n"/>
      <c r="L36" s="35">
        <f>IF(I36="","",H36*I36)</f>
        <v/>
      </c>
      <c r="M36" s="36" t="n"/>
    </row>
    <row r="37" ht="45.95" customHeight="1" s="55">
      <c r="A37" s="27" t="inlineStr">
        <is>
          <t>10282</t>
        </is>
      </c>
      <c r="B37" s="28" t="inlineStr">
        <is>
          <t>Ervulotion-Jugs XL</t>
        </is>
      </c>
      <c r="C37" s="27" t="inlineStr">
        <is>
          <t>jugs</t>
        </is>
      </c>
      <c r="D37" s="27" t="n">
        <v>4</v>
      </c>
      <c r="E37" s="29" t="inlineStr">
        <is>
          <t>XL:4</t>
        </is>
      </c>
      <c r="F37" s="30" t="n"/>
      <c r="G37" s="31" t="n">
        <v>3.9</v>
      </c>
      <c r="H37" s="47" t="n">
        <v>139.11</v>
      </c>
      <c r="I37" s="32" t="n"/>
      <c r="J37" s="33" t="n"/>
      <c r="K37" s="34" t="n"/>
      <c r="L37" s="35">
        <f>IF(I37="","",H37*I37)</f>
        <v/>
      </c>
      <c r="M37" s="36" t="n"/>
    </row>
    <row r="38" ht="45.95" customHeight="1" s="55">
      <c r="A38" s="27" t="inlineStr">
        <is>
          <t>10283</t>
        </is>
      </c>
      <c r="B38" s="28" t="inlineStr">
        <is>
          <t>Monast-airy-Jugs Mega</t>
        </is>
      </c>
      <c r="C38" s="27" t="inlineStr">
        <is>
          <t>jugs</t>
        </is>
      </c>
      <c r="D38" s="27" t="n">
        <v>5</v>
      </c>
      <c r="E38" s="29" t="inlineStr">
        <is>
          <t>Mega:5</t>
        </is>
      </c>
      <c r="F38" s="30" t="n"/>
      <c r="G38" s="31" t="n">
        <v>5.33</v>
      </c>
      <c r="H38" s="47" t="n">
        <v>194.85</v>
      </c>
      <c r="I38" s="32" t="n"/>
      <c r="J38" s="33" t="n"/>
      <c r="K38" s="34" t="n"/>
      <c r="L38" s="35">
        <f>IF(I38="","",H38*I38)</f>
        <v/>
      </c>
      <c r="M38" s="36" t="n"/>
    </row>
    <row r="39" ht="45.95" customHeight="1" s="55">
      <c r="A39" s="27" t="inlineStr">
        <is>
          <t>12284</t>
        </is>
      </c>
      <c r="B39" s="28" t="inlineStr">
        <is>
          <t>Quarks for muster mark-pockets mixed-PU</t>
        </is>
      </c>
      <c r="C39" s="27" t="inlineStr">
        <is>
          <t>pockets</t>
        </is>
      </c>
      <c r="D39" s="27" t="n">
        <v>6</v>
      </c>
      <c r="E39" s="29" t="inlineStr">
        <is>
          <t>M:1 · L:3 · XL:2</t>
        </is>
      </c>
      <c r="F39" s="30" t="n"/>
      <c r="G39" s="31" t="n">
        <v>2.66</v>
      </c>
      <c r="H39" s="47" t="n">
        <v>166.02</v>
      </c>
      <c r="I39" s="32" t="n"/>
      <c r="J39" s="33" t="n"/>
      <c r="K39" s="34" t="n"/>
      <c r="L39" s="35">
        <f>IF(I39="","",H39*I39)</f>
        <v/>
      </c>
      <c r="M39" s="36" t="n"/>
    </row>
    <row r="40" ht="45.95" customHeight="1" s="55">
      <c r="A40" s="27" t="inlineStr">
        <is>
          <t>11285</t>
        </is>
      </c>
      <c r="B40" s="28" t="inlineStr">
        <is>
          <t>Stigmatata - PU - hollowback</t>
        </is>
      </c>
      <c r="C40" s="27" t="inlineStr">
        <is>
          <t>Pockets mega</t>
        </is>
      </c>
      <c r="D40" s="27" t="n">
        <v>2</v>
      </c>
      <c r="E40" s="29" t="inlineStr">
        <is>
          <t>Mega:2</t>
        </is>
      </c>
      <c r="F40" s="30" t="n"/>
      <c r="G40" s="31" t="n">
        <v>1.84</v>
      </c>
      <c r="H40" s="47" t="n">
        <v>139.44</v>
      </c>
      <c r="I40" s="32" t="n"/>
      <c r="J40" s="33" t="n"/>
      <c r="K40" s="34" t="n"/>
      <c r="L40" s="35">
        <f>IF(I40="","",H40*I40)</f>
        <v/>
      </c>
      <c r="M40" s="36" t="n"/>
    </row>
    <row r="41" ht="45.95" customHeight="1" s="55">
      <c r="A41" s="27" t="inlineStr">
        <is>
          <t>11286</t>
        </is>
      </c>
      <c r="B41" s="28" t="inlineStr">
        <is>
          <t>Scaramour 1 - PU- hollowback</t>
        </is>
      </c>
      <c r="C41" s="27" t="inlineStr">
        <is>
          <t>Pocket volume</t>
        </is>
      </c>
      <c r="D41" s="27" t="n">
        <v>1</v>
      </c>
      <c r="E41" s="29" t="inlineStr">
        <is>
          <t>Volumes:1</t>
        </is>
      </c>
      <c r="F41" s="30" t="n"/>
      <c r="G41" s="31" t="n">
        <v>1.75</v>
      </c>
      <c r="H41" s="47" t="n">
        <v>121.35</v>
      </c>
      <c r="I41" s="32" t="n"/>
      <c r="J41" s="33" t="n"/>
      <c r="K41" s="34" t="n"/>
      <c r="L41" s="35">
        <f>IF(I41="","",H41*I41)</f>
        <v/>
      </c>
      <c r="M41" s="36" t="n"/>
    </row>
    <row r="42" ht="45.95" customHeight="1" s="55">
      <c r="A42" s="27" t="inlineStr">
        <is>
          <t>11287</t>
        </is>
      </c>
      <c r="B42" s="28" t="inlineStr">
        <is>
          <t>Scaramour 2 - PU- hollowback</t>
        </is>
      </c>
      <c r="C42" s="27" t="inlineStr">
        <is>
          <t>Pocket volume</t>
        </is>
      </c>
      <c r="D42" s="27" t="n">
        <v>1</v>
      </c>
      <c r="E42" s="29" t="inlineStr">
        <is>
          <t>Volumes:1</t>
        </is>
      </c>
      <c r="F42" s="30" t="n"/>
      <c r="G42" s="31" t="n">
        <v>2.5</v>
      </c>
      <c r="H42" s="47" t="n">
        <v>166.83</v>
      </c>
      <c r="I42" s="32" t="n"/>
      <c r="J42" s="33" t="n"/>
      <c r="K42" s="34" t="n"/>
      <c r="L42" s="35">
        <f>IF(I42="","",H42*I42)</f>
        <v/>
      </c>
      <c r="M42" s="36" t="n"/>
    </row>
    <row r="43" ht="45.95" customHeight="1" s="55">
      <c r="A43" s="27" t="inlineStr">
        <is>
          <t>11288</t>
        </is>
      </c>
      <c r="B43" s="28" t="inlineStr">
        <is>
          <t>Scaramour 3 - PU- hollowback</t>
        </is>
      </c>
      <c r="C43" s="27" t="inlineStr">
        <is>
          <t>Pocket volume</t>
        </is>
      </c>
      <c r="D43" s="27" t="n">
        <v>1</v>
      </c>
      <c r="E43" s="29" t="inlineStr">
        <is>
          <t>Volumes:1</t>
        </is>
      </c>
      <c r="F43" s="30" t="n"/>
      <c r="G43" s="31" t="n">
        <v>2.3</v>
      </c>
      <c r="H43" s="47" t="n">
        <v>152.22</v>
      </c>
      <c r="I43" s="32" t="n"/>
      <c r="J43" s="33" t="n"/>
      <c r="K43" s="34" t="n"/>
      <c r="L43" s="35">
        <f>IF(I43="","",H43*I43)</f>
        <v/>
      </c>
      <c r="M43" s="36" t="n"/>
    </row>
    <row r="44" ht="45.95" customHeight="1" s="55">
      <c r="A44" s="27" t="inlineStr">
        <is>
          <t>11289</t>
        </is>
      </c>
      <c r="B44" s="28" t="inlineStr">
        <is>
          <t>Scaramour 4 - PU- hollowback</t>
        </is>
      </c>
      <c r="C44" s="27" t="inlineStr">
        <is>
          <t>Pocket volume</t>
        </is>
      </c>
      <c r="D44" s="27" t="n">
        <v>1</v>
      </c>
      <c r="E44" s="29" t="inlineStr">
        <is>
          <t>Volumes:1</t>
        </is>
      </c>
      <c r="F44" s="30" t="n"/>
      <c r="G44" s="31" t="n">
        <v>3.35</v>
      </c>
      <c r="H44" s="47" t="n">
        <v>214.11</v>
      </c>
      <c r="I44" s="32" t="n"/>
      <c r="J44" s="33" t="n"/>
      <c r="K44" s="34" t="n"/>
      <c r="L44" s="35">
        <f>IF(I44="","",H44*I44)</f>
        <v/>
      </c>
      <c r="M44" s="36" t="n"/>
    </row>
    <row r="45" ht="45.95" customHeight="1" s="55">
      <c r="A45" s="27" t="inlineStr">
        <is>
          <t>10320</t>
        </is>
      </c>
      <c r="B45" s="28" t="inlineStr">
        <is>
          <t>Exxams - Double crimps</t>
        </is>
      </c>
      <c r="C45" s="27" t="inlineStr">
        <is>
          <t>crimps</t>
        </is>
      </c>
      <c r="D45" s="27" t="n">
        <v>5</v>
      </c>
      <c r="E45" s="29" t="inlineStr">
        <is>
          <t>L:5</t>
        </is>
      </c>
      <c r="F45" s="30" t="n"/>
      <c r="G45" s="31" t="n">
        <v>3.1</v>
      </c>
      <c r="H45" s="47" t="n">
        <v>117.09</v>
      </c>
      <c r="I45" s="32" t="n"/>
      <c r="J45" s="33" t="n"/>
      <c r="K45" s="34" t="n"/>
      <c r="L45" s="35">
        <f>IF(I45="","",H45*I45)</f>
        <v/>
      </c>
      <c r="M45" s="36" t="n"/>
    </row>
    <row r="46" ht="45.95" customHeight="1" s="55">
      <c r="A46" s="27" t="inlineStr">
        <is>
          <t>10322</t>
        </is>
      </c>
      <c r="B46" s="28" t="inlineStr">
        <is>
          <t>Digmatism - M L XL</t>
        </is>
      </c>
      <c r="C46" s="27" t="inlineStr">
        <is>
          <t>pockets</t>
        </is>
      </c>
      <c r="D46" s="27" t="n">
        <v>8</v>
      </c>
      <c r="E46" s="29" t="inlineStr">
        <is>
          <t>M:2 · L:4 · XL:2</t>
        </is>
      </c>
      <c r="F46" s="30" t="n"/>
      <c r="G46" s="31" t="n">
        <v>5.05</v>
      </c>
      <c r="H46" s="47" t="n">
        <v>189.6</v>
      </c>
      <c r="I46" s="32" t="n"/>
      <c r="J46" s="33" t="n"/>
      <c r="K46" s="34" t="n"/>
      <c r="L46" s="35">
        <f>IF(I46="","",H46*I46)</f>
        <v/>
      </c>
      <c r="M46" s="36" t="n"/>
    </row>
    <row r="47" ht="45.95" customHeight="1" s="55">
      <c r="A47" s="27" t="inlineStr">
        <is>
          <t>11323</t>
        </is>
      </c>
      <c r="B47" s="28" t="inlineStr">
        <is>
          <t>Promoticons - big slopy edges Mega</t>
        </is>
      </c>
      <c r="C47" s="27" t="inlineStr">
        <is>
          <t>edges</t>
        </is>
      </c>
      <c r="D47" s="27" t="n">
        <v>5</v>
      </c>
      <c r="E47" s="29" t="inlineStr">
        <is>
          <t>Mega:5</t>
        </is>
      </c>
      <c r="F47" s="30" t="n"/>
      <c r="G47" s="31" t="n">
        <v>3.45</v>
      </c>
      <c r="H47" s="47" t="n">
        <v>272.85</v>
      </c>
      <c r="I47" s="32" t="n"/>
      <c r="J47" s="33" t="n"/>
      <c r="K47" s="34" t="n"/>
      <c r="L47" s="35">
        <f>IF(I47="","",H47*I47)</f>
        <v/>
      </c>
      <c r="M47" s="36" t="n"/>
    </row>
    <row r="48" ht="45.95" customHeight="1" s="55">
      <c r="A48" s="27" t="inlineStr">
        <is>
          <t>11324</t>
        </is>
      </c>
      <c r="B48" s="28" t="inlineStr">
        <is>
          <t>Soulace - big flat edges Mega</t>
        </is>
      </c>
      <c r="C48" s="27" t="inlineStr">
        <is>
          <t>edges</t>
        </is>
      </c>
      <c r="D48" s="27" t="n">
        <v>4</v>
      </c>
      <c r="E48" s="29" t="inlineStr">
        <is>
          <t>Mega:4</t>
        </is>
      </c>
      <c r="F48" s="30" t="n"/>
      <c r="G48" s="31" t="n">
        <v>2.52</v>
      </c>
      <c r="H48" s="47" t="n">
        <v>205.56</v>
      </c>
      <c r="I48" s="32" t="n"/>
      <c r="J48" s="33" t="n"/>
      <c r="K48" s="34" t="n"/>
      <c r="L48" s="35">
        <f>IF(I48="","",H48*I48)</f>
        <v/>
      </c>
      <c r="M48" s="36" t="n"/>
    </row>
    <row r="49" ht="45.95" customHeight="1" s="55">
      <c r="A49" s="27" t="inlineStr">
        <is>
          <t>11328</t>
        </is>
      </c>
      <c r="B49" s="28" t="inlineStr">
        <is>
          <t>Dragonbread - round edges Mega</t>
        </is>
      </c>
      <c r="C49" s="27" t="inlineStr">
        <is>
          <t>edges</t>
        </is>
      </c>
      <c r="D49" s="27" t="n">
        <v>4</v>
      </c>
      <c r="E49" s="29" t="inlineStr">
        <is>
          <t>Mega:4</t>
        </is>
      </c>
      <c r="F49" s="30" t="n"/>
      <c r="G49" s="31" t="n">
        <v>2.5</v>
      </c>
      <c r="H49" s="47" t="n">
        <v>205.29</v>
      </c>
      <c r="I49" s="32" t="n"/>
      <c r="J49" s="33" t="n"/>
      <c r="K49" s="34" t="n"/>
      <c r="L49" s="35">
        <f>IF(I49="","",H49*I49)</f>
        <v/>
      </c>
      <c r="M49" s="36" t="n"/>
    </row>
    <row r="50" ht="45.95" customHeight="1" s="55">
      <c r="A50" s="27" t="inlineStr">
        <is>
          <t>10337</t>
        </is>
      </c>
      <c r="B50" s="28" t="inlineStr">
        <is>
          <t>Beams 1- L</t>
        </is>
      </c>
      <c r="C50" s="27" t="inlineStr">
        <is>
          <t>round edges</t>
        </is>
      </c>
      <c r="D50" s="27" t="n">
        <v>5</v>
      </c>
      <c r="E50" s="29" t="inlineStr">
        <is>
          <t>L:5</t>
        </is>
      </c>
      <c r="F50" s="30" t="n"/>
      <c r="G50" s="31" t="n">
        <v>3.11</v>
      </c>
      <c r="H50" s="47" t="n">
        <v>117.09</v>
      </c>
      <c r="I50" s="32" t="n"/>
      <c r="J50" s="33" t="n"/>
      <c r="K50" s="34" t="n"/>
      <c r="L50" s="35">
        <f>IF(I50="","",H50*I50)</f>
        <v/>
      </c>
      <c r="M50" s="36" t="n"/>
    </row>
    <row r="51" ht="45.95" customHeight="1" s="55">
      <c r="A51" s="27" t="inlineStr">
        <is>
          <t>10338</t>
        </is>
      </c>
      <c r="B51" s="28" t="inlineStr">
        <is>
          <t>Beams 2- L</t>
        </is>
      </c>
      <c r="C51" s="27" t="inlineStr">
        <is>
          <t>round edges</t>
        </is>
      </c>
      <c r="D51" s="27" t="n">
        <v>5</v>
      </c>
      <c r="E51" s="29" t="inlineStr">
        <is>
          <t>L:5</t>
        </is>
      </c>
      <c r="F51" s="30" t="n"/>
      <c r="G51" s="31" t="n">
        <v>3.33</v>
      </c>
      <c r="H51" s="47" t="n">
        <v>124.02</v>
      </c>
      <c r="I51" s="32" t="n"/>
      <c r="J51" s="33" t="n"/>
      <c r="K51" s="34" t="n"/>
      <c r="L51" s="35">
        <f>IF(I51="","",H51*I51)</f>
        <v/>
      </c>
      <c r="M51" s="36" t="n"/>
    </row>
    <row r="52" ht="45.95" customHeight="1" s="55">
      <c r="A52" s="27" t="inlineStr">
        <is>
          <t>11332</t>
        </is>
      </c>
      <c r="B52" s="28" t="inlineStr">
        <is>
          <t>Bishops - Mega</t>
        </is>
      </c>
      <c r="C52" s="27" t="inlineStr">
        <is>
          <t>long positive round edges</t>
        </is>
      </c>
      <c r="D52" s="27" t="n">
        <v>6</v>
      </c>
      <c r="E52" s="29" t="inlineStr">
        <is>
          <t>Mega:6</t>
        </is>
      </c>
      <c r="F52" s="30" t="n"/>
      <c r="G52" s="31" t="n">
        <v>3.04</v>
      </c>
      <c r="H52" s="47" t="n">
        <v>261.84</v>
      </c>
      <c r="I52" s="32" t="n"/>
      <c r="J52" s="33" t="n"/>
      <c r="K52" s="34" t="n"/>
      <c r="L52" s="35">
        <f>IF(I52="","",H52*I52)</f>
        <v/>
      </c>
      <c r="M52" s="36" t="n"/>
    </row>
    <row r="53" ht="45.95" customHeight="1" s="55">
      <c r="A53" s="27" t="inlineStr">
        <is>
          <t>11333</t>
        </is>
      </c>
      <c r="B53" s="28" t="inlineStr">
        <is>
          <t>Jolly jumpers - Mega</t>
        </is>
      </c>
      <c r="C53" s="27" t="inlineStr">
        <is>
          <t>big positive round edges</t>
        </is>
      </c>
      <c r="D53" s="27" t="n">
        <v>4</v>
      </c>
      <c r="E53" s="29" t="inlineStr">
        <is>
          <t>Mega:4</t>
        </is>
      </c>
      <c r="F53" s="30" t="n"/>
      <c r="G53" s="31" t="n">
        <v>1.78</v>
      </c>
      <c r="H53" s="47" t="n">
        <v>162.09</v>
      </c>
      <c r="I53" s="32" t="n"/>
      <c r="J53" s="33" t="n"/>
      <c r="K53" s="34" t="n"/>
      <c r="L53" s="35">
        <f>IF(I53="","",H53*I53)</f>
        <v/>
      </c>
      <c r="M53" s="36" t="n"/>
    </row>
    <row r="54" ht="45.95" customHeight="1" s="55">
      <c r="A54" s="27" t="inlineStr">
        <is>
          <t>12339</t>
        </is>
      </c>
      <c r="B54" s="28" t="inlineStr">
        <is>
          <t>Skylophons - Mega</t>
        </is>
      </c>
      <c r="C54" s="27" t="inlineStr">
        <is>
          <t>long edges</t>
        </is>
      </c>
      <c r="D54" s="27" t="n">
        <v>3</v>
      </c>
      <c r="E54" s="29" t="inlineStr">
        <is>
          <t>Mega:3</t>
        </is>
      </c>
      <c r="F54" s="30" t="n"/>
      <c r="G54" s="31" t="n">
        <v>3.57</v>
      </c>
      <c r="H54" s="47" t="n">
        <v>194.73</v>
      </c>
      <c r="I54" s="32" t="n"/>
      <c r="J54" s="33" t="n"/>
      <c r="K54" s="34" t="n"/>
      <c r="L54" s="35">
        <f>IF(I54="","",H54*I54)</f>
        <v/>
      </c>
      <c r="M54" s="36" t="n"/>
    </row>
    <row r="55" ht="45.95" customHeight="1" s="55">
      <c r="A55" s="27" t="inlineStr">
        <is>
          <t>10329</t>
        </is>
      </c>
      <c r="B55" s="28" t="inlineStr">
        <is>
          <t>Supernova - roof jugs Mega</t>
        </is>
      </c>
      <c r="C55" s="27" t="inlineStr">
        <is>
          <t>roof jugs</t>
        </is>
      </c>
      <c r="D55" s="27" t="n">
        <v>3</v>
      </c>
      <c r="E55" s="29" t="inlineStr">
        <is>
          <t>Mega:3</t>
        </is>
      </c>
      <c r="F55" s="30" t="n"/>
      <c r="G55" s="31" t="n">
        <v>4.9</v>
      </c>
      <c r="H55" s="47" t="n">
        <v>169.41</v>
      </c>
      <c r="I55" s="32" t="n"/>
      <c r="J55" s="33" t="n"/>
      <c r="K55" s="34" t="n"/>
      <c r="L55" s="35">
        <f>IF(I55="","",H55*I55)</f>
        <v/>
      </c>
      <c r="M55" s="36" t="n"/>
    </row>
    <row r="56" ht="45.95" customHeight="1" s="55">
      <c r="A56" s="27" t="inlineStr">
        <is>
          <t>11340</t>
        </is>
      </c>
      <c r="B56" s="28" t="inlineStr">
        <is>
          <t>Horizons - Mega - 11340</t>
        </is>
      </c>
      <c r="C56" s="27" t="inlineStr">
        <is>
          <t>edges</t>
        </is>
      </c>
      <c r="D56" s="27" t="n">
        <v>3</v>
      </c>
      <c r="E56" s="29" t="inlineStr">
        <is>
          <t>Mega:3</t>
        </is>
      </c>
      <c r="F56" s="27" t="n"/>
      <c r="G56" s="31" t="n">
        <v>2.6</v>
      </c>
      <c r="H56" s="47" t="n">
        <v>196.11</v>
      </c>
      <c r="I56" s="32" t="n"/>
      <c r="J56" s="33" t="n"/>
      <c r="K56" s="34" t="n"/>
      <c r="L56" s="35">
        <f>IF(I56="","",H56*I56)</f>
        <v/>
      </c>
      <c r="M56" s="36" t="n"/>
    </row>
    <row r="57" ht="45.95" customHeight="1" s="55">
      <c r="A57" s="27" t="inlineStr">
        <is>
          <t>10342</t>
        </is>
      </c>
      <c r="B57" s="28" t="inlineStr">
        <is>
          <t>Banks - Small - 10342</t>
        </is>
      </c>
      <c r="C57" s="27" t="inlineStr">
        <is>
          <t>Foot</t>
        </is>
      </c>
      <c r="D57" s="27" t="n">
        <v>10</v>
      </c>
      <c r="E57" s="29" t="inlineStr">
        <is>
          <t>S:10</t>
        </is>
      </c>
      <c r="F57" s="27" t="n"/>
      <c r="G57" s="31" t="n">
        <v>3.8</v>
      </c>
      <c r="H57" s="47" t="n">
        <v>157.23</v>
      </c>
      <c r="I57" s="32" t="n"/>
      <c r="J57" s="33" t="n"/>
      <c r="K57" s="34" t="n"/>
      <c r="L57" s="35">
        <f>IF(I57="","",H57*I57)</f>
        <v/>
      </c>
      <c r="M57" s="36" t="n"/>
    </row>
    <row r="58" ht="45.95" customHeight="1" s="55">
      <c r="A58" s="27" t="inlineStr">
        <is>
          <t>11343</t>
        </is>
      </c>
      <c r="B58" s="28" t="inlineStr">
        <is>
          <t>Thumberstorm - Medium - 11343</t>
        </is>
      </c>
      <c r="C58" s="27" t="inlineStr">
        <is>
          <t>edges</t>
        </is>
      </c>
      <c r="D58" s="27" t="n">
        <v>10</v>
      </c>
      <c r="E58" s="29" t="inlineStr">
        <is>
          <t>M:10</t>
        </is>
      </c>
      <c r="F58" s="27" t="n"/>
      <c r="G58" s="31" t="n">
        <v>4.4</v>
      </c>
      <c r="H58" s="47" t="n">
        <v>173.25</v>
      </c>
      <c r="I58" s="32" t="n"/>
      <c r="J58" s="33" t="n"/>
      <c r="K58" s="34" t="n"/>
      <c r="L58" s="35">
        <f>IF(I58="","",H58*I58)</f>
        <v/>
      </c>
      <c r="M58" s="36" t="n"/>
    </row>
    <row r="59" ht="45.95" customHeight="1" s="55">
      <c r="A59" s="27" t="inlineStr">
        <is>
          <t>10344</t>
        </is>
      </c>
      <c r="B59" s="28" t="inlineStr">
        <is>
          <t>Sliders - Large - 10344</t>
        </is>
      </c>
      <c r="C59" s="27" t="inlineStr">
        <is>
          <t>edges</t>
        </is>
      </c>
      <c r="D59" s="27" t="n">
        <v>6</v>
      </c>
      <c r="E59" s="29" t="inlineStr">
        <is>
          <t>L:6</t>
        </is>
      </c>
      <c r="F59" s="27" t="n"/>
      <c r="G59" s="31" t="n">
        <v>5.2</v>
      </c>
      <c r="H59" s="47" t="n">
        <v>183.42</v>
      </c>
      <c r="I59" s="32" t="n"/>
      <c r="J59" s="33" t="n"/>
      <c r="K59" s="34" t="n"/>
      <c r="L59" s="35">
        <f>IF(I59="","",H59*I59)</f>
        <v/>
      </c>
      <c r="M59" s="36" t="n"/>
    </row>
    <row r="60" ht="45.95" customHeight="1" s="55">
      <c r="A60" s="27" t="inlineStr">
        <is>
          <t>10341</t>
        </is>
      </c>
      <c r="B60" s="28" t="inlineStr">
        <is>
          <t>Hypernova-roof jugs Mega 10341</t>
        </is>
      </c>
      <c r="C60" s="27" t="inlineStr">
        <is>
          <t>Jugs</t>
        </is>
      </c>
      <c r="D60" s="27" t="n">
        <v>4</v>
      </c>
      <c r="E60" s="29" t="inlineStr">
        <is>
          <t>Mega:4</t>
        </is>
      </c>
      <c r="F60" s="27" t="n"/>
      <c r="G60" s="31" t="n"/>
      <c r="H60" s="47" t="n">
        <v>105.18</v>
      </c>
      <c r="I60" s="32" t="n"/>
      <c r="J60" s="33" t="n"/>
      <c r="K60" s="34" t="n"/>
      <c r="L60" s="35">
        <f>IF(I60="","",H60*I60)</f>
        <v/>
      </c>
      <c r="M60" s="36" t="n"/>
    </row>
    <row r="61" ht="45.95" customHeight="1" s="55">
      <c r="A61" s="27" t="inlineStr">
        <is>
          <t>11346</t>
        </is>
      </c>
      <c r="B61" s="28" t="inlineStr">
        <is>
          <t>Swings - Mega - 11346</t>
        </is>
      </c>
      <c r="C61" s="27" t="n"/>
      <c r="D61" s="27" t="n">
        <v>2</v>
      </c>
      <c r="E61" s="29" t="inlineStr">
        <is>
          <t>Mega:2</t>
        </is>
      </c>
      <c r="F61" s="27" t="n"/>
      <c r="G61" s="31" t="n"/>
      <c r="H61" s="47" t="n">
        <v>167.25</v>
      </c>
      <c r="I61" s="32" t="n"/>
      <c r="J61" s="33" t="n"/>
      <c r="K61" s="34" t="n"/>
      <c r="L61" s="35">
        <f>IF(I61="","",H61*I61)</f>
        <v/>
      </c>
      <c r="M61" s="36" t="n"/>
    </row>
    <row r="62" ht="45.95" customHeight="1" s="55">
      <c r="A62" s="27" t="inlineStr">
        <is>
          <t>11345</t>
        </is>
      </c>
      <c r="B62" s="28" t="inlineStr">
        <is>
          <t>Swords - Mega - 11345</t>
        </is>
      </c>
      <c r="C62" s="27" t="n"/>
      <c r="D62" s="27" t="n">
        <v>2</v>
      </c>
      <c r="E62" s="29" t="inlineStr">
        <is>
          <t>Mega:2</t>
        </is>
      </c>
      <c r="F62" s="27" t="n"/>
      <c r="G62" s="31" t="n"/>
      <c r="H62" s="47" t="n">
        <v>167.52</v>
      </c>
      <c r="I62" s="32" t="n"/>
      <c r="J62" s="33" t="n"/>
      <c r="K62" s="34" t="n"/>
      <c r="L62" s="35">
        <f>IF(I62="","",H62*I62)</f>
        <v/>
      </c>
      <c r="M62" s="36" t="n"/>
    </row>
    <row r="63" ht="45.95" customHeight="1" s="55">
      <c r="A63" s="27" t="inlineStr">
        <is>
          <t>SET</t>
        </is>
      </c>
      <c r="B63" s="28" t="inlineStr">
        <is>
          <t>The Glass Bead Game - Full Set (combo)</t>
        </is>
      </c>
      <c r="C63" s="27" t="inlineStr">
        <is>
          <t>mixed</t>
        </is>
      </c>
      <c r="D63" s="27" t="n">
        <v>357</v>
      </c>
      <c r="E63" s="29" t="inlineStr">
        <is>
          <t>XS:39 · S:62 · M:75 · L:68 · XL:21 · Mega:46</t>
        </is>
      </c>
      <c r="F63" s="27" t="n"/>
      <c r="G63" s="31" t="n">
        <v>116.24</v>
      </c>
      <c r="H63" s="47" t="n">
        <v>7764.42</v>
      </c>
      <c r="I63" s="32" t="n"/>
      <c r="J63" s="33" t="n"/>
      <c r="K63" s="34" t="n"/>
      <c r="L63" s="35">
        <f>IF(I63="","",H63*I63)</f>
        <v/>
      </c>
      <c r="M63" s="36" t="n"/>
    </row>
    <row r="64" ht="45.95" customHeight="1" s="55">
      <c r="A64" s="27" t="inlineStr">
        <is>
          <t>SET</t>
        </is>
      </c>
      <c r="B64" s="28" t="inlineStr">
        <is>
          <t>The Glass Bead Game - 4 route package (combo)</t>
        </is>
      </c>
      <c r="C64" s="27" t="inlineStr">
        <is>
          <t>mixed</t>
        </is>
      </c>
      <c r="D64" s="27" t="n">
        <v>76</v>
      </c>
      <c r="E64" s="29" t="inlineStr">
        <is>
          <t>S:10 · M:32 · L:34</t>
        </is>
      </c>
      <c r="F64" s="27" t="n"/>
      <c r="G64" s="31" t="n">
        <v>24</v>
      </c>
      <c r="H64" s="47" t="n">
        <v>1544.27</v>
      </c>
      <c r="I64" s="32" t="n"/>
      <c r="J64" s="33" t="n"/>
      <c r="K64" s="34" t="n"/>
      <c r="L64" s="35">
        <f>IF(I64="","",H64*I64)</f>
        <v/>
      </c>
      <c r="M64" s="36" t="n"/>
    </row>
    <row r="65" ht="45.95" customHeight="1" s="55">
      <c r="A65" s="27" t="inlineStr">
        <is>
          <t>SET</t>
        </is>
      </c>
      <c r="B65" s="28" t="inlineStr">
        <is>
          <t>The Glass Bead Game - 3 route package (combo)</t>
        </is>
      </c>
      <c r="C65" s="27" t="inlineStr">
        <is>
          <t>mixed</t>
        </is>
      </c>
      <c r="D65" s="27" t="n">
        <v>72</v>
      </c>
      <c r="E65" s="29" t="inlineStr">
        <is>
          <t>XS:12 · S:10 · M:34 · L:6 · XL:4 · Mega:6</t>
        </is>
      </c>
      <c r="F65" s="27" t="n"/>
      <c r="G65" s="31" t="n">
        <v>28</v>
      </c>
      <c r="H65" s="47" t="n">
        <v>1460.35</v>
      </c>
      <c r="I65" s="32" t="n"/>
      <c r="J65" s="33" t="n"/>
      <c r="K65" s="34" t="n"/>
      <c r="L65" s="35">
        <f>IF(I65="","",H65*I65)</f>
        <v/>
      </c>
      <c r="M65" s="36" t="n"/>
    </row>
    <row r="66" ht="45.95" customHeight="1" s="55">
      <c r="A66" s="27" t="inlineStr">
        <is>
          <t>SET</t>
        </is>
      </c>
      <c r="B66" s="28" t="inlineStr">
        <is>
          <t>The Glass Bead Game - 2 route package (combo)</t>
        </is>
      </c>
      <c r="C66" s="27" t="inlineStr">
        <is>
          <t>mixed</t>
        </is>
      </c>
      <c r="D66" s="27" t="n">
        <v>67</v>
      </c>
      <c r="E66" s="29" t="inlineStr">
        <is>
          <t>XS:12 · S:10 · M:30 · L:5 · XL:10</t>
        </is>
      </c>
      <c r="F66" s="27" t="n"/>
      <c r="G66" s="31" t="n">
        <v>21</v>
      </c>
      <c r="H66" s="47" t="n">
        <v>1055.75</v>
      </c>
      <c r="I66" s="32" t="n"/>
      <c r="J66" s="33" t="n"/>
      <c r="K66" s="34" t="n"/>
      <c r="L66" s="35">
        <f>IF(I66="","",H66*I66)</f>
        <v/>
      </c>
      <c r="M66" s="36" t="n"/>
    </row>
    <row r="67" ht="45.95" customHeight="1" s="55">
      <c r="A67" s="27" t="inlineStr">
        <is>
          <t>SET</t>
        </is>
      </c>
      <c r="B67" s="28" t="inlineStr">
        <is>
          <t>The Glass Bead Game - 1 route package (combo)</t>
        </is>
      </c>
      <c r="C67" s="27" t="inlineStr">
        <is>
          <t>mixed</t>
        </is>
      </c>
      <c r="D67" s="27" t="n">
        <v>62</v>
      </c>
      <c r="E67" s="29" t="inlineStr">
        <is>
          <t>S:20 · M:30 · L:12</t>
        </is>
      </c>
      <c r="F67" s="27" t="n"/>
      <c r="G67" s="31" t="n">
        <v>18</v>
      </c>
      <c r="H67" s="47" t="n">
        <v>916.27</v>
      </c>
      <c r="I67" s="32" t="n"/>
      <c r="J67" s="33" t="n"/>
      <c r="K67" s="34" t="n"/>
      <c r="L67" s="35">
        <f>IF(I67="","",H67*I67)</f>
        <v/>
      </c>
      <c r="M67" s="36" t="n"/>
    </row>
    <row r="68" ht="18" customHeight="1" s="55">
      <c r="A68" s="48" t="inlineStr">
        <is>
          <t>DARIO STEFANOU - OMICRON</t>
        </is>
      </c>
      <c r="N68" s="49" t="n"/>
    </row>
    <row r="69" ht="45.95" customHeight="1" s="55">
      <c r="A69" s="27" t="inlineStr">
        <is>
          <t>12290</t>
        </is>
      </c>
      <c r="B69" s="28" t="inlineStr">
        <is>
          <t>Omicron - xs - PU - screw</t>
        </is>
      </c>
      <c r="C69" s="27" t="inlineStr">
        <is>
          <t>foot</t>
        </is>
      </c>
      <c r="D69" s="27" t="n">
        <v>5</v>
      </c>
      <c r="E69" s="29" t="inlineStr">
        <is>
          <t>XS:5</t>
        </is>
      </c>
      <c r="F69" s="30" t="n"/>
      <c r="G69" s="31" t="n">
        <v>0.16</v>
      </c>
      <c r="H69" s="47" t="n">
        <v>31.41</v>
      </c>
      <c r="I69" s="32" t="n"/>
      <c r="J69" s="33" t="n"/>
      <c r="K69" s="34" t="n"/>
      <c r="L69" s="35">
        <f>IF(I69="","",H69*I69)</f>
        <v/>
      </c>
      <c r="M69" s="36" t="n"/>
    </row>
    <row r="70" ht="45.95" customHeight="1" s="55">
      <c r="A70" s="27" t="inlineStr">
        <is>
          <t>12291</t>
        </is>
      </c>
      <c r="B70" s="28" t="inlineStr">
        <is>
          <t>Omicron - M - PU</t>
        </is>
      </c>
      <c r="C70" s="27" t="inlineStr">
        <is>
          <t>pinches/edges</t>
        </is>
      </c>
      <c r="D70" s="27" t="n">
        <v>10</v>
      </c>
      <c r="E70" s="29" t="inlineStr">
        <is>
          <t>M:10</t>
        </is>
      </c>
      <c r="F70" s="30" t="n"/>
      <c r="G70" s="31" t="n">
        <v>1.38</v>
      </c>
      <c r="H70" s="47" t="n">
        <v>116.46</v>
      </c>
      <c r="I70" s="32" t="n"/>
      <c r="J70" s="33" t="n"/>
      <c r="K70" s="34" t="n"/>
      <c r="L70" s="35">
        <f>IF(I70="","",H70*I70)</f>
        <v/>
      </c>
      <c r="M70" s="36" t="n"/>
    </row>
    <row r="71" ht="45.95" customHeight="1" s="55">
      <c r="A71" s="27" t="inlineStr">
        <is>
          <t>12292</t>
        </is>
      </c>
      <c r="B71" s="28" t="inlineStr">
        <is>
          <t>Omicron - L - PU</t>
        </is>
      </c>
      <c r="C71" s="27" t="inlineStr">
        <is>
          <t>edges</t>
        </is>
      </c>
      <c r="D71" s="27" t="n">
        <v>7</v>
      </c>
      <c r="E71" s="29" t="inlineStr">
        <is>
          <t>L:7</t>
        </is>
      </c>
      <c r="F71" s="30" t="n"/>
      <c r="G71" s="31" t="n">
        <v>4.77</v>
      </c>
      <c r="H71" s="47" t="n">
        <v>278.76</v>
      </c>
      <c r="I71" s="32" t="n"/>
      <c r="J71" s="33" t="n"/>
      <c r="K71" s="34" t="n"/>
      <c r="L71" s="35">
        <f>IF(I71="","",H71*I71)</f>
        <v/>
      </c>
      <c r="M71" s="36" t="n"/>
    </row>
    <row r="72" ht="45.95" customHeight="1" s="55">
      <c r="A72" s="27" t="inlineStr">
        <is>
          <t>11293</t>
        </is>
      </c>
      <c r="B72" s="28" t="inlineStr">
        <is>
          <t>Omicron - XL 1 - PU- hollowback</t>
        </is>
      </c>
      <c r="C72" s="27" t="inlineStr">
        <is>
          <t>pinches/edges</t>
        </is>
      </c>
      <c r="D72" s="27" t="n">
        <v>7</v>
      </c>
      <c r="E72" s="29" t="inlineStr">
        <is>
          <t>L:1 · XL:6</t>
        </is>
      </c>
      <c r="F72" s="30" t="n"/>
      <c r="G72" s="31" t="n">
        <v>3.19</v>
      </c>
      <c r="H72" s="47" t="n">
        <v>310.65</v>
      </c>
      <c r="I72" s="32" t="n"/>
      <c r="J72" s="33" t="n"/>
      <c r="K72" s="34" t="n"/>
      <c r="L72" s="35">
        <f>IF(I72="","",H72*I72)</f>
        <v/>
      </c>
      <c r="M72" s="36" t="n"/>
    </row>
    <row r="73" ht="45.95" customHeight="1" s="55">
      <c r="A73" s="27" t="inlineStr">
        <is>
          <t>11294</t>
        </is>
      </c>
      <c r="B73" s="28" t="inlineStr">
        <is>
          <t>Omicron - XL 2 - PU- hollowback</t>
        </is>
      </c>
      <c r="C73" s="27" t="inlineStr">
        <is>
          <t>pinches/edges</t>
        </is>
      </c>
      <c r="D73" s="27" t="n">
        <v>4</v>
      </c>
      <c r="E73" s="29" t="inlineStr">
        <is>
          <t>XL:4</t>
        </is>
      </c>
      <c r="F73" s="30" t="n"/>
      <c r="G73" s="31" t="n">
        <v>1.72</v>
      </c>
      <c r="H73" s="47" t="n">
        <v>173.16</v>
      </c>
      <c r="I73" s="32" t="n"/>
      <c r="J73" s="33" t="n"/>
      <c r="K73" s="34" t="n"/>
      <c r="L73" s="35">
        <f>IF(I73="","",H73*I73)</f>
        <v/>
      </c>
      <c r="M73" s="36" t="n"/>
    </row>
    <row r="74" ht="45.95" customHeight="1" s="55">
      <c r="A74" s="27" t="inlineStr">
        <is>
          <t>11295</t>
        </is>
      </c>
      <c r="B74" s="28" t="inlineStr">
        <is>
          <t>Omicron - Mega 1 - PU- hollowback</t>
        </is>
      </c>
      <c r="C74" s="27" t="inlineStr">
        <is>
          <t>edges</t>
        </is>
      </c>
      <c r="D74" s="27" t="n">
        <v>2</v>
      </c>
      <c r="E74" s="29" t="inlineStr">
        <is>
          <t>Mega:2</t>
        </is>
      </c>
      <c r="F74" s="30" t="n"/>
      <c r="G74" s="31" t="n">
        <v>1.8</v>
      </c>
      <c r="H74" s="47" t="n">
        <v>129.54</v>
      </c>
      <c r="I74" s="32" t="n"/>
      <c r="J74" s="33" t="n"/>
      <c r="K74" s="34" t="n"/>
      <c r="L74" s="35">
        <f>IF(I74="","",H74*I74)</f>
        <v/>
      </c>
      <c r="M74" s="36" t="n"/>
    </row>
    <row r="75" ht="45.95" customHeight="1" s="55">
      <c r="A75" s="27" t="inlineStr">
        <is>
          <t>11296</t>
        </is>
      </c>
      <c r="B75" s="28" t="inlineStr">
        <is>
          <t>Omicron - Mega 2 - PU- hollowback</t>
        </is>
      </c>
      <c r="C75" s="27" t="inlineStr">
        <is>
          <t>edges</t>
        </is>
      </c>
      <c r="D75" s="27" t="n">
        <v>2</v>
      </c>
      <c r="E75" s="29" t="inlineStr">
        <is>
          <t>Mega:2</t>
        </is>
      </c>
      <c r="F75" s="30" t="n"/>
      <c r="G75" s="31" t="n">
        <v>2.04</v>
      </c>
      <c r="H75" s="47" t="n">
        <v>127.41</v>
      </c>
      <c r="I75" s="32" t="n"/>
      <c r="J75" s="33" t="n"/>
      <c r="K75" s="34" t="n"/>
      <c r="L75" s="35">
        <f>IF(I75="","",H75*I75)</f>
        <v/>
      </c>
      <c r="M75" s="36" t="n"/>
    </row>
    <row r="76" ht="45.95" customHeight="1" s="55">
      <c r="A76" s="27" t="inlineStr">
        <is>
          <t>11297</t>
        </is>
      </c>
      <c r="B76" s="28" t="inlineStr">
        <is>
          <t>Omicron - Mega 3 - PU- hollowback</t>
        </is>
      </c>
      <c r="C76" s="27" t="inlineStr">
        <is>
          <t>edges</t>
        </is>
      </c>
      <c r="D76" s="27" t="n">
        <v>2</v>
      </c>
      <c r="E76" s="29" t="inlineStr">
        <is>
          <t>Mega:2</t>
        </is>
      </c>
      <c r="F76" s="30" t="n"/>
      <c r="G76" s="31" t="n">
        <v>1.96</v>
      </c>
      <c r="H76" s="47" t="n">
        <v>121.8</v>
      </c>
      <c r="I76" s="32" t="n"/>
      <c r="J76" s="33" t="n"/>
      <c r="K76" s="34" t="n"/>
      <c r="L76" s="35">
        <f>IF(I76="","",H76*I76)</f>
        <v/>
      </c>
      <c r="M76" s="36" t="n"/>
    </row>
    <row r="77" ht="45.95" customHeight="1" s="55">
      <c r="A77" s="27" t="inlineStr">
        <is>
          <t>11298</t>
        </is>
      </c>
      <c r="B77" s="28" t="inlineStr">
        <is>
          <t>Omicron - Mega 4 - PU- hollowback</t>
        </is>
      </c>
      <c r="C77" s="27" t="inlineStr">
        <is>
          <t>edges/slopers</t>
        </is>
      </c>
      <c r="D77" s="27" t="n">
        <v>2</v>
      </c>
      <c r="E77" s="29" t="inlineStr">
        <is>
          <t>Mega:2</t>
        </is>
      </c>
      <c r="F77" s="30" t="n"/>
      <c r="G77" s="31" t="n">
        <v>2.24</v>
      </c>
      <c r="H77" s="47" t="n">
        <v>132.96</v>
      </c>
      <c r="I77" s="32" t="n"/>
      <c r="J77" s="33" t="n"/>
      <c r="K77" s="34" t="n"/>
      <c r="L77" s="35">
        <f>IF(I77="","",H77*I77)</f>
        <v/>
      </c>
      <c r="M77" s="36" t="n"/>
    </row>
    <row r="78" ht="45.95" customHeight="1" s="55">
      <c r="A78" s="27" t="inlineStr">
        <is>
          <t>11299</t>
        </is>
      </c>
      <c r="B78" s="28" t="inlineStr">
        <is>
          <t>Omicron - Volume 1 - PU- hollowback</t>
        </is>
      </c>
      <c r="C78" s="27" t="inlineStr">
        <is>
          <t>pinches/edges</t>
        </is>
      </c>
      <c r="D78" s="27" t="n">
        <v>1</v>
      </c>
      <c r="E78" s="29" t="inlineStr">
        <is>
          <t>Volumes:1</t>
        </is>
      </c>
      <c r="F78" s="30" t="n"/>
      <c r="G78" s="31" t="n">
        <v>1.9</v>
      </c>
      <c r="H78" s="47" t="n">
        <v>104.01</v>
      </c>
      <c r="I78" s="32" t="n"/>
      <c r="J78" s="33" t="n"/>
      <c r="K78" s="34" t="n"/>
      <c r="L78" s="35">
        <f>IF(I78="","",H78*I78)</f>
        <v/>
      </c>
      <c r="M78" s="36" t="n"/>
    </row>
    <row r="79" ht="45.95" customHeight="1" s="55">
      <c r="A79" s="27" t="inlineStr">
        <is>
          <t>11300</t>
        </is>
      </c>
      <c r="B79" s="28" t="inlineStr">
        <is>
          <t>Omicron - Volume 2 - PU- hollowback</t>
        </is>
      </c>
      <c r="C79" s="27" t="inlineStr">
        <is>
          <t>pinches/edges</t>
        </is>
      </c>
      <c r="D79" s="27" t="n">
        <v>1</v>
      </c>
      <c r="E79" s="29" t="inlineStr">
        <is>
          <t>Volumes:1</t>
        </is>
      </c>
      <c r="F79" s="30" t="n"/>
      <c r="G79" s="31" t="n">
        <v>1.18</v>
      </c>
      <c r="H79" s="47" t="n">
        <v>95.79</v>
      </c>
      <c r="I79" s="32" t="n"/>
      <c r="J79" s="33" t="n"/>
      <c r="K79" s="34" t="n"/>
      <c r="L79" s="35">
        <f>IF(I79="","",H79*I79)</f>
        <v/>
      </c>
      <c r="M79" s="36" t="n"/>
    </row>
    <row r="80" ht="45.95" customHeight="1" s="55">
      <c r="A80" s="27" t="inlineStr">
        <is>
          <t>11301</t>
        </is>
      </c>
      <c r="B80" s="28" t="inlineStr">
        <is>
          <t>Omicron - Volume 3 - PU- hollowback</t>
        </is>
      </c>
      <c r="C80" s="27" t="inlineStr">
        <is>
          <t>edges/slopers</t>
        </is>
      </c>
      <c r="D80" s="27" t="n">
        <v>1</v>
      </c>
      <c r="E80" s="29" t="inlineStr">
        <is>
          <t>Volumes:1</t>
        </is>
      </c>
      <c r="F80" s="30" t="n"/>
      <c r="G80" s="31" t="n">
        <v>1.64</v>
      </c>
      <c r="H80" s="47" t="n">
        <v>124.2</v>
      </c>
      <c r="I80" s="32" t="n"/>
      <c r="J80" s="33" t="n"/>
      <c r="K80" s="34" t="n"/>
      <c r="L80" s="35">
        <f>IF(I80="","",H80*I80)</f>
        <v/>
      </c>
      <c r="M80" s="36" t="n"/>
    </row>
    <row r="81" ht="45.95" customHeight="1" s="55">
      <c r="A81" s="27" t="inlineStr">
        <is>
          <t>11302</t>
        </is>
      </c>
      <c r="B81" s="28" t="inlineStr">
        <is>
          <t>Omicron - Volume 4 - PU- hollowback</t>
        </is>
      </c>
      <c r="C81" s="27" t="inlineStr">
        <is>
          <t>edges/slopers</t>
        </is>
      </c>
      <c r="D81" s="27" t="n">
        <v>1</v>
      </c>
      <c r="E81" s="29" t="inlineStr">
        <is>
          <t>Volumes:1</t>
        </is>
      </c>
      <c r="F81" s="30" t="n"/>
      <c r="G81" s="31" t="n">
        <v>1.42</v>
      </c>
      <c r="H81" s="47" t="n">
        <v>110.22</v>
      </c>
      <c r="I81" s="32" t="n"/>
      <c r="J81" s="33" t="n"/>
      <c r="K81" s="34" t="n"/>
      <c r="L81" s="35">
        <f>IF(I81="","",H81*I81)</f>
        <v/>
      </c>
      <c r="M81" s="36" t="n"/>
    </row>
    <row r="82" ht="45.95" customHeight="1" s="55">
      <c r="A82" s="27" t="inlineStr">
        <is>
          <t>11303</t>
        </is>
      </c>
      <c r="B82" s="28" t="inlineStr">
        <is>
          <t>Omicron - Volume 5 - PU- hollowback</t>
        </is>
      </c>
      <c r="C82" s="27" t="inlineStr">
        <is>
          <t>edges/slopers</t>
        </is>
      </c>
      <c r="D82" s="27" t="n">
        <v>1</v>
      </c>
      <c r="E82" s="29" t="inlineStr">
        <is>
          <t>Volumes:1</t>
        </is>
      </c>
      <c r="F82" s="30" t="n"/>
      <c r="G82" s="31" t="n">
        <v>2.16</v>
      </c>
      <c r="H82" s="47" t="n">
        <v>157.8</v>
      </c>
      <c r="I82" s="32" t="n"/>
      <c r="J82" s="33" t="n"/>
      <c r="K82" s="34" t="n"/>
      <c r="L82" s="35">
        <f>IF(I82="","",H82*I82)</f>
        <v/>
      </c>
      <c r="M82" s="36" t="n"/>
    </row>
    <row r="83" ht="45.95" customHeight="1" s="55">
      <c r="A83" s="27" t="inlineStr">
        <is>
          <t>11304</t>
        </is>
      </c>
      <c r="B83" s="28" t="inlineStr">
        <is>
          <t>Omicron - Volumes 4 and 5 set</t>
        </is>
      </c>
      <c r="C83" s="27" t="inlineStr">
        <is>
          <t>edges/slopers</t>
        </is>
      </c>
      <c r="D83" s="27" t="n">
        <v>2</v>
      </c>
      <c r="E83" s="29" t="inlineStr">
        <is>
          <t>Volumes:2</t>
        </is>
      </c>
      <c r="F83" s="30" t="n"/>
      <c r="G83" s="31" t="n">
        <v>3.58</v>
      </c>
      <c r="H83" s="47" t="n">
        <v>216</v>
      </c>
      <c r="I83" s="32" t="n"/>
      <c r="J83" s="33" t="n"/>
      <c r="K83" s="34" t="n"/>
      <c r="L83" s="35">
        <f>IF(I83="","",H83*I83)</f>
        <v/>
      </c>
      <c r="M83" s="36" t="n"/>
    </row>
    <row r="84" ht="46" customHeight="1" s="55">
      <c r="A84" s="27" t="inlineStr">
        <is>
          <t>SET</t>
        </is>
      </c>
      <c r="B84" s="28" t="inlineStr">
        <is>
          <t>Omicron - Full set (combo)</t>
        </is>
      </c>
      <c r="C84" s="27" t="inlineStr">
        <is>
          <t>mixed</t>
        </is>
      </c>
      <c r="D84" s="27" t="n">
        <v>46</v>
      </c>
      <c r="E84" s="29" t="inlineStr">
        <is>
          <t>XS:5 · M:10 · L:8 · XL:10 · Mega:13</t>
        </is>
      </c>
      <c r="F84" s="27" t="n"/>
      <c r="G84" s="31" t="n"/>
      <c r="H84" s="47" t="n">
        <v>2014.17</v>
      </c>
      <c r="I84" s="32" t="n"/>
      <c r="J84" s="33" t="n"/>
      <c r="K84" s="34" t="n"/>
      <c r="L84" s="35">
        <f>IF(I84="","",H84*I84)</f>
        <v/>
      </c>
      <c r="M84" s="36" t="n"/>
    </row>
    <row r="85" ht="18" customHeight="1" s="55">
      <c r="A85" s="48" t="inlineStr">
        <is>
          <t>NIKOLA PETROV - SPARTAN</t>
        </is>
      </c>
      <c r="N85" s="49" t="n"/>
    </row>
    <row r="86" ht="45.95" customHeight="1" s="55">
      <c r="A86" s="27" t="inlineStr">
        <is>
          <t>12360</t>
        </is>
      </c>
      <c r="B86" s="28" t="inlineStr">
        <is>
          <t>Spartan- XS 1 - screw on</t>
        </is>
      </c>
      <c r="C86" s="27" t="n"/>
      <c r="D86" s="27" t="n">
        <v>18</v>
      </c>
      <c r="E86" s="29" t="inlineStr">
        <is>
          <t>XS:18</t>
        </is>
      </c>
      <c r="F86" s="30" t="n"/>
      <c r="G86" s="31" t="n">
        <v>0.85</v>
      </c>
      <c r="H86" s="47" t="n">
        <v>91.56</v>
      </c>
      <c r="I86" s="32" t="n"/>
      <c r="J86" s="33" t="n"/>
      <c r="K86" s="34" t="n"/>
      <c r="L86" s="35">
        <f>IF(I86="","",H86*I86)</f>
        <v/>
      </c>
      <c r="M86" s="36" t="n"/>
    </row>
    <row r="87" ht="45.95" customHeight="1" s="55">
      <c r="A87" s="27" t="inlineStr">
        <is>
          <t>12361</t>
        </is>
      </c>
      <c r="B87" s="28" t="inlineStr">
        <is>
          <t>Spartan - XS 2 - screw on</t>
        </is>
      </c>
      <c r="C87" s="27" t="n"/>
      <c r="D87" s="27" t="n">
        <v>6</v>
      </c>
      <c r="E87" s="29" t="inlineStr">
        <is>
          <t>XS:6</t>
        </is>
      </c>
      <c r="F87" s="30" t="n"/>
      <c r="G87" s="31" t="n">
        <v>0.31</v>
      </c>
      <c r="H87" s="47" t="n">
        <v>38.97</v>
      </c>
      <c r="I87" s="32" t="n"/>
      <c r="J87" s="33" t="n"/>
      <c r="K87" s="34" t="n"/>
      <c r="L87" s="35">
        <f>IF(I87="","",H87*I87)</f>
        <v/>
      </c>
      <c r="M87" s="36" t="n"/>
    </row>
    <row r="88" ht="45.95" customHeight="1" s="55">
      <c r="A88" s="27" t="inlineStr">
        <is>
          <t>12362</t>
        </is>
      </c>
      <c r="B88" s="28" t="inlineStr">
        <is>
          <t>Spartan crimps M - screw on</t>
        </is>
      </c>
      <c r="C88" s="27" t="n"/>
      <c r="D88" s="27" t="n">
        <v>9</v>
      </c>
      <c r="E88" s="29" t="inlineStr">
        <is>
          <t>M:9</t>
        </is>
      </c>
      <c r="F88" s="30" t="n"/>
      <c r="G88" s="31" t="n">
        <v>1.26</v>
      </c>
      <c r="H88" s="47" t="n">
        <v>92.79</v>
      </c>
      <c r="I88" s="32" t="n"/>
      <c r="J88" s="33" t="n"/>
      <c r="K88" s="34" t="n"/>
      <c r="L88" s="35">
        <f>IF(I88="","",H88*I88)</f>
        <v/>
      </c>
      <c r="M88" s="36" t="n"/>
    </row>
    <row r="89" ht="45.95" customHeight="1" s="55">
      <c r="A89" s="27" t="inlineStr">
        <is>
          <t>12363</t>
        </is>
      </c>
      <c r="B89" s="28" t="inlineStr">
        <is>
          <t>Spartan edges Mscrew on/ bolt on</t>
        </is>
      </c>
      <c r="C89" s="27" t="n"/>
      <c r="D89" s="27" t="n">
        <v>7</v>
      </c>
      <c r="E89" s="29" t="inlineStr">
        <is>
          <t>M:7</t>
        </is>
      </c>
      <c r="F89" s="30" t="n"/>
      <c r="G89" s="31" t="n">
        <v>1.42</v>
      </c>
      <c r="H89" s="47" t="n">
        <v>90.72</v>
      </c>
      <c r="I89" s="32" t="n"/>
      <c r="J89" s="33" t="n"/>
      <c r="K89" s="34" t="n"/>
      <c r="L89" s="35">
        <f>IF(I89="","",H89*I89)</f>
        <v/>
      </c>
      <c r="M89" s="36" t="n"/>
    </row>
    <row r="90" ht="45.95" customHeight="1" s="55">
      <c r="A90" s="27" t="inlineStr">
        <is>
          <t>12364</t>
        </is>
      </c>
      <c r="B90" s="28" t="inlineStr">
        <is>
          <t>Spartan incuts M and L</t>
        </is>
      </c>
      <c r="C90" s="27" t="n"/>
      <c r="D90" s="27" t="n">
        <v>8</v>
      </c>
      <c r="E90" s="29" t="inlineStr">
        <is>
          <t>M:4 · L:3 · Mega:1</t>
        </is>
      </c>
      <c r="F90" s="30" t="n"/>
      <c r="G90" s="31" t="n">
        <v>3.74</v>
      </c>
      <c r="H90" s="47" t="n">
        <v>220.29</v>
      </c>
      <c r="I90" s="32" t="n"/>
      <c r="J90" s="33" t="n"/>
      <c r="K90" s="34" t="n"/>
      <c r="L90" s="35">
        <f>IF(I90="","",H90*I90)</f>
        <v/>
      </c>
      <c r="M90" s="36" t="n"/>
    </row>
    <row r="91" ht="45.95" customHeight="1" s="55">
      <c r="A91" s="27" t="inlineStr">
        <is>
          <t>12365</t>
        </is>
      </c>
      <c r="B91" s="28" t="inlineStr">
        <is>
          <t>Spartan incuts XL</t>
        </is>
      </c>
      <c r="C91" s="27" t="n"/>
      <c r="D91" s="27" t="n">
        <v>5</v>
      </c>
      <c r="E91" s="29" t="inlineStr">
        <is>
          <t>XL:5</t>
        </is>
      </c>
      <c r="F91" s="30" t="n"/>
      <c r="G91" s="31" t="n">
        <v>3.69</v>
      </c>
      <c r="H91" s="47" t="n">
        <v>194.28</v>
      </c>
      <c r="I91" s="32" t="n"/>
      <c r="J91" s="33" t="n"/>
      <c r="K91" s="34" t="n"/>
      <c r="L91" s="35">
        <f>IF(I91="","",H91*I91)</f>
        <v/>
      </c>
      <c r="M91" s="36" t="n"/>
    </row>
    <row r="92" ht="45.95" customHeight="1" s="55">
      <c r="A92" s="27" t="inlineStr">
        <is>
          <t>12366</t>
        </is>
      </c>
      <c r="B92" s="28" t="inlineStr">
        <is>
          <t>Spartan incuts Mega</t>
        </is>
      </c>
      <c r="C92" s="27" t="n"/>
      <c r="D92" s="27" t="n">
        <v>2</v>
      </c>
      <c r="E92" s="29" t="inlineStr">
        <is>
          <t>Mega:2</t>
        </is>
      </c>
      <c r="F92" s="30" t="n"/>
      <c r="G92" s="31" t="n">
        <v>3.16</v>
      </c>
      <c r="H92" s="47" t="n">
        <v>156.6</v>
      </c>
      <c r="I92" s="32" t="n"/>
      <c r="J92" s="33" t="n"/>
      <c r="K92" s="34" t="n"/>
      <c r="L92" s="35">
        <f>IF(I92="","",H92*I92)</f>
        <v/>
      </c>
      <c r="M92" s="36" t="n"/>
    </row>
    <row r="93" ht="45.95" customHeight="1" s="55">
      <c r="A93" s="27" t="inlineStr">
        <is>
          <t>11367</t>
        </is>
      </c>
      <c r="B93" s="28" t="inlineStr">
        <is>
          <t>Spartan - Edges Mega</t>
        </is>
      </c>
      <c r="C93" s="27" t="n"/>
      <c r="D93" s="27" t="n">
        <v>3</v>
      </c>
      <c r="E93" s="29" t="inlineStr">
        <is>
          <t>Mega:3</t>
        </is>
      </c>
      <c r="F93" s="30" t="n"/>
      <c r="G93" s="31" t="n">
        <v>2.34</v>
      </c>
      <c r="H93" s="47" t="n">
        <v>181.71</v>
      </c>
      <c r="I93" s="32" t="n"/>
      <c r="J93" s="33" t="n"/>
      <c r="K93" s="34" t="n"/>
      <c r="L93" s="35">
        <f>IF(I93="","",H93*I93)</f>
        <v/>
      </c>
      <c r="M93" s="36" t="n"/>
    </row>
    <row r="94" ht="45.95" customHeight="1" s="55">
      <c r="A94" s="27" t="inlineStr">
        <is>
          <t>12368</t>
        </is>
      </c>
      <c r="B94" s="28" t="inlineStr">
        <is>
          <t>Spartan - Jugs L</t>
        </is>
      </c>
      <c r="C94" s="27" t="n"/>
      <c r="D94" s="27" t="n">
        <v>6</v>
      </c>
      <c r="E94" s="29" t="inlineStr">
        <is>
          <t>L:6</t>
        </is>
      </c>
      <c r="F94" s="30" t="n"/>
      <c r="G94" s="31" t="n">
        <v>3.25</v>
      </c>
      <c r="H94" s="47" t="n">
        <v>178.35</v>
      </c>
      <c r="I94" s="32" t="n"/>
      <c r="J94" s="33" t="n"/>
      <c r="K94" s="34" t="n"/>
      <c r="L94" s="35">
        <f>IF(I94="","",H94*I94)</f>
        <v/>
      </c>
      <c r="M94" s="36" t="n"/>
    </row>
    <row r="95" ht="45.95" customHeight="1" s="55">
      <c r="A95" s="27" t="inlineStr">
        <is>
          <t>12369</t>
        </is>
      </c>
      <c r="B95" s="28" t="inlineStr">
        <is>
          <t>Spartan - Jugs mega</t>
        </is>
      </c>
      <c r="C95" s="27" t="n"/>
      <c r="D95" s="27" t="n">
        <v>2</v>
      </c>
      <c r="E95" s="29" t="inlineStr">
        <is>
          <t>Mega:2</t>
        </is>
      </c>
      <c r="F95" s="30" t="n"/>
      <c r="G95" s="31" t="n">
        <v>4.3</v>
      </c>
      <c r="H95" s="47" t="n">
        <v>213</v>
      </c>
      <c r="I95" s="32" t="n"/>
      <c r="J95" s="33" t="n"/>
      <c r="K95" s="34" t="n"/>
      <c r="L95" s="35">
        <f>IF(I95="","",H95*I95)</f>
        <v/>
      </c>
      <c r="M95" s="36" t="n"/>
    </row>
    <row r="96" ht="45.95" customHeight="1" s="55">
      <c r="A96" s="27" t="inlineStr">
        <is>
          <t>12370</t>
        </is>
      </c>
      <c r="B96" s="28" t="inlineStr">
        <is>
          <t>Spartan-pinches M</t>
        </is>
      </c>
      <c r="C96" s="27" t="n"/>
      <c r="D96" s="27" t="n">
        <v>4</v>
      </c>
      <c r="E96" s="29" t="inlineStr">
        <is>
          <t>M:4</t>
        </is>
      </c>
      <c r="F96" s="30" t="n"/>
      <c r="G96" s="31" t="n">
        <v>1.46</v>
      </c>
      <c r="H96" s="47" t="n">
        <v>78.93</v>
      </c>
      <c r="I96" s="32" t="n"/>
      <c r="J96" s="33" t="n"/>
      <c r="K96" s="34" t="n"/>
      <c r="L96" s="35">
        <f>IF(I96="","",H96*I96)</f>
        <v/>
      </c>
      <c r="M96" s="36" t="n"/>
    </row>
    <row r="97" ht="45.95" customHeight="1" s="55">
      <c r="A97" s="27" t="inlineStr">
        <is>
          <t>11371</t>
        </is>
      </c>
      <c r="B97" s="28" t="inlineStr">
        <is>
          <t>Spartan - Pinches Mega 1</t>
        </is>
      </c>
      <c r="C97" s="27" t="n"/>
      <c r="D97" s="27" t="n">
        <v>5</v>
      </c>
      <c r="E97" s="29" t="inlineStr">
        <is>
          <t>Mega:5</t>
        </is>
      </c>
      <c r="F97" s="30" t="n"/>
      <c r="G97" s="31" t="n">
        <v>1.98</v>
      </c>
      <c r="H97" s="47" t="n">
        <v>186.48</v>
      </c>
      <c r="I97" s="32" t="n"/>
      <c r="J97" s="33" t="n"/>
      <c r="K97" s="34" t="n"/>
      <c r="L97" s="35">
        <f>IF(I97="","",H97*I97)</f>
        <v/>
      </c>
      <c r="M97" s="36" t="n"/>
    </row>
    <row r="98" ht="45.95" customHeight="1" s="55">
      <c r="A98" s="27" t="inlineStr">
        <is>
          <t>11372</t>
        </is>
      </c>
      <c r="B98" s="28" t="inlineStr">
        <is>
          <t>Spartan - Pinches Mega 2</t>
        </is>
      </c>
      <c r="C98" s="27" t="n"/>
      <c r="D98" s="27" t="n">
        <v>3</v>
      </c>
      <c r="E98" s="29" t="inlineStr">
        <is>
          <t>Mega:3</t>
        </is>
      </c>
      <c r="F98" s="30" t="n"/>
      <c r="G98" s="31" t="n">
        <v>1.78</v>
      </c>
      <c r="H98" s="47" t="n">
        <v>148.77</v>
      </c>
      <c r="I98" s="32" t="n"/>
      <c r="J98" s="33" t="n"/>
      <c r="K98" s="34" t="n"/>
      <c r="L98" s="35">
        <f>IF(I98="","",H98*I98)</f>
        <v/>
      </c>
      <c r="M98" s="36" t="n"/>
    </row>
    <row r="99" ht="45.95" customHeight="1" s="55">
      <c r="A99" s="27" t="inlineStr">
        <is>
          <t>11373</t>
        </is>
      </c>
      <c r="B99" s="28" t="inlineStr">
        <is>
          <t>Spartan - Pinches Minivolume 1</t>
        </is>
      </c>
      <c r="C99" s="27" t="n"/>
      <c r="D99" s="27" t="n">
        <v>2</v>
      </c>
      <c r="E99" s="29" t="inlineStr">
        <is>
          <t>Volumes:2</t>
        </is>
      </c>
      <c r="F99" s="30" t="n"/>
      <c r="G99" s="31" t="n">
        <v>1.28</v>
      </c>
      <c r="H99" s="47" t="n">
        <v>106.92</v>
      </c>
      <c r="I99" s="32" t="n"/>
      <c r="J99" s="33" t="n"/>
      <c r="K99" s="34" t="n"/>
      <c r="L99" s="35">
        <f>IF(I99="","",H99*I99)</f>
        <v/>
      </c>
      <c r="M99" s="36" t="n"/>
    </row>
    <row r="100" ht="45.95" customHeight="1" s="55">
      <c r="A100" s="27" t="inlineStr">
        <is>
          <t>11374</t>
        </is>
      </c>
      <c r="B100" s="28" t="inlineStr">
        <is>
          <t>Spartan - Pinches Minivolume 2</t>
        </is>
      </c>
      <c r="C100" s="27" t="n"/>
      <c r="D100" s="27" t="n">
        <v>2</v>
      </c>
      <c r="E100" s="29" t="inlineStr">
        <is>
          <t>Volumes:2</t>
        </is>
      </c>
      <c r="F100" s="30" t="n"/>
      <c r="G100" s="31" t="n">
        <v>2.02</v>
      </c>
      <c r="H100" s="47" t="n">
        <v>150.09</v>
      </c>
      <c r="I100" s="32" t="n"/>
      <c r="J100" s="33" t="n"/>
      <c r="K100" s="34" t="n"/>
      <c r="L100" s="35">
        <f>IF(I100="","",H100*I100)</f>
        <v/>
      </c>
      <c r="M100" s="36" t="n"/>
    </row>
    <row r="101" ht="45.95" customHeight="1" s="55">
      <c r="A101" s="27" t="inlineStr">
        <is>
          <t>12375</t>
        </is>
      </c>
      <c r="B101" s="28" t="inlineStr">
        <is>
          <t>Spartan Slopers M</t>
        </is>
      </c>
      <c r="C101" s="27" t="n"/>
      <c r="D101" s="27" t="n">
        <v>5</v>
      </c>
      <c r="E101" s="29" t="inlineStr">
        <is>
          <t>M:5</t>
        </is>
      </c>
      <c r="F101" s="30" t="n"/>
      <c r="G101" s="31" t="n">
        <v>1.12</v>
      </c>
      <c r="H101" s="47" t="n">
        <v>68.22</v>
      </c>
      <c r="I101" s="32" t="n"/>
      <c r="J101" s="33" t="n"/>
      <c r="K101" s="34" t="n"/>
      <c r="L101" s="35">
        <f>IF(I101="","",H101*I101)</f>
        <v/>
      </c>
      <c r="M101" s="36" t="n"/>
    </row>
    <row r="102" ht="45.95" customHeight="1" s="55">
      <c r="A102" s="27" t="inlineStr">
        <is>
          <t>12376</t>
        </is>
      </c>
      <c r="B102" s="28" t="inlineStr">
        <is>
          <t>Spartan Slopers L</t>
        </is>
      </c>
      <c r="C102" s="27" t="n"/>
      <c r="D102" s="27" t="n">
        <v>8</v>
      </c>
      <c r="E102" s="29" t="inlineStr">
        <is>
          <t>L:8</t>
        </is>
      </c>
      <c r="F102" s="30" t="n"/>
      <c r="G102" s="31" t="n">
        <v>2.98</v>
      </c>
      <c r="H102" s="47" t="n">
        <v>166.92</v>
      </c>
      <c r="I102" s="32" t="n"/>
      <c r="J102" s="33" t="n"/>
      <c r="K102" s="34" t="n"/>
      <c r="L102" s="35">
        <f>IF(I102="","",H102*I102)</f>
        <v/>
      </c>
      <c r="M102" s="36" t="n"/>
    </row>
    <row r="103" ht="45.95" customHeight="1" s="55">
      <c r="A103" s="27" t="inlineStr">
        <is>
          <t>11377</t>
        </is>
      </c>
      <c r="B103" s="28" t="inlineStr">
        <is>
          <t>Spartan Slopers Mega</t>
        </is>
      </c>
      <c r="C103" s="27" t="n"/>
      <c r="D103" s="27" t="n">
        <v>2</v>
      </c>
      <c r="E103" s="29" t="inlineStr">
        <is>
          <t>Mega:2</t>
        </is>
      </c>
      <c r="F103" s="30" t="n"/>
      <c r="G103" s="31" t="n">
        <v>0.9</v>
      </c>
      <c r="H103" s="47" t="n">
        <v>84.48</v>
      </c>
      <c r="I103" s="32" t="n"/>
      <c r="J103" s="33" t="n"/>
      <c r="K103" s="34" t="n"/>
      <c r="L103" s="35">
        <f>IF(I103="","",H103*I103)</f>
        <v/>
      </c>
      <c r="M103" s="36" t="n"/>
    </row>
    <row r="104" ht="45.95" customHeight="1" s="55">
      <c r="A104" s="27" t="inlineStr">
        <is>
          <t>SET</t>
        </is>
      </c>
      <c r="B104" s="28" t="inlineStr">
        <is>
          <t>Spartan - Full set Holds (combo)</t>
        </is>
      </c>
      <c r="C104" s="27" t="n"/>
      <c r="D104" s="27" t="n">
        <v>97</v>
      </c>
      <c r="E104" s="29" t="inlineStr">
        <is>
          <t>XS:24 · M:33 · L:14 · XL:5 · Mega:21</t>
        </is>
      </c>
      <c r="F104" s="27" t="n"/>
      <c r="G104" s="31" t="n">
        <v>36.28</v>
      </c>
      <c r="H104" s="47" t="n">
        <v>2449.08</v>
      </c>
      <c r="I104" s="32" t="n"/>
      <c r="J104" s="33" t="n"/>
      <c r="K104" s="34" t="n"/>
      <c r="L104" s="35">
        <f>IF(I104="","",H104*I104)</f>
        <v/>
      </c>
      <c r="M104" s="36" t="n"/>
    </row>
    <row r="105" ht="18" customHeight="1" s="55">
      <c r="A105" s="48" t="inlineStr">
        <is>
          <t>NIKOLA PETROV - SPARTAN · ABS Macros</t>
        </is>
      </c>
      <c r="N105" s="49" t="n"/>
    </row>
    <row r="106" ht="45.95" customHeight="1" s="55">
      <c r="A106" s="27" t="inlineStr">
        <is>
          <t>13651</t>
        </is>
      </c>
      <c r="B106" s="28" t="inlineStr">
        <is>
          <t>Spartan 1 - jug</t>
        </is>
      </c>
      <c r="C106" s="27" t="inlineStr">
        <is>
          <t>Macro</t>
        </is>
      </c>
      <c r="D106" s="27" t="n">
        <v>1</v>
      </c>
      <c r="E106" s="29" t="inlineStr">
        <is>
          <t>Volumes:1</t>
        </is>
      </c>
      <c r="F106" s="30" t="n"/>
      <c r="G106" s="31" t="n">
        <v>2.2</v>
      </c>
      <c r="H106" s="47">
        <f>ROUND(N106*IF(K106="Dual",1.2,1),2)</f>
        <v/>
      </c>
      <c r="I106" s="32" t="n"/>
      <c r="J106" s="33" t="n"/>
      <c r="K106" s="33" t="inlineStr">
        <is>
          <t>Single</t>
        </is>
      </c>
      <c r="L106" s="35">
        <f>IF(I106="","",ROUND(H106*I106,2))</f>
        <v/>
      </c>
      <c r="M106" s="36" t="n"/>
      <c r="N106" t="n">
        <v>120</v>
      </c>
    </row>
    <row r="107" ht="45.95" customHeight="1" s="55">
      <c r="A107" s="27" t="inlineStr">
        <is>
          <t>13652</t>
        </is>
      </c>
      <c r="B107" s="28" t="inlineStr">
        <is>
          <t>Spartan 2 - jug</t>
        </is>
      </c>
      <c r="C107" s="27" t="inlineStr">
        <is>
          <t>Macro</t>
        </is>
      </c>
      <c r="D107" s="27" t="n">
        <v>1</v>
      </c>
      <c r="E107" s="29" t="inlineStr">
        <is>
          <t>Volumes:1</t>
        </is>
      </c>
      <c r="F107" s="30" t="n"/>
      <c r="G107" s="31" t="n">
        <v>1.7</v>
      </c>
      <c r="H107" s="47">
        <f>ROUND(N107*IF(K107="Dual",1.2,1),2)</f>
        <v/>
      </c>
      <c r="I107" s="32" t="n"/>
      <c r="J107" s="33" t="n"/>
      <c r="K107" s="33" t="inlineStr">
        <is>
          <t>Single</t>
        </is>
      </c>
      <c r="L107" s="35">
        <f>IF(I107="","",ROUND(H107*I107,2))</f>
        <v/>
      </c>
      <c r="M107" s="36" t="n"/>
      <c r="N107" t="n">
        <v>120</v>
      </c>
    </row>
    <row r="108" ht="45.95" customHeight="1" s="55">
      <c r="A108" s="27" t="inlineStr">
        <is>
          <t>13653</t>
        </is>
      </c>
      <c r="B108" s="28" t="inlineStr">
        <is>
          <t>Spartan 3 - jug</t>
        </is>
      </c>
      <c r="C108" s="27" t="inlineStr">
        <is>
          <t>Macro</t>
        </is>
      </c>
      <c r="D108" s="27" t="n">
        <v>1</v>
      </c>
      <c r="E108" s="29" t="inlineStr">
        <is>
          <t>Volumes:1</t>
        </is>
      </c>
      <c r="F108" s="30" t="n"/>
      <c r="G108" s="31" t="n">
        <v>2.4</v>
      </c>
      <c r="H108" s="47">
        <f>ROUND(N108*IF(K108="Dual",1.2,1),2)</f>
        <v/>
      </c>
      <c r="I108" s="32" t="n"/>
      <c r="J108" s="33" t="n"/>
      <c r="K108" s="33" t="inlineStr">
        <is>
          <t>Single</t>
        </is>
      </c>
      <c r="L108" s="35">
        <f>IF(I108="","",ROUND(H108*I108,2))</f>
        <v/>
      </c>
      <c r="M108" s="36" t="n"/>
      <c r="N108" t="n">
        <v>133.33</v>
      </c>
    </row>
    <row r="109" ht="45.95" customHeight="1" s="55">
      <c r="A109" s="27" t="inlineStr">
        <is>
          <t>13654</t>
        </is>
      </c>
      <c r="B109" s="28" t="inlineStr">
        <is>
          <t>Spartan 4 - jug</t>
        </is>
      </c>
      <c r="C109" s="27" t="inlineStr">
        <is>
          <t>Macro</t>
        </is>
      </c>
      <c r="D109" s="27" t="n">
        <v>1</v>
      </c>
      <c r="E109" s="29" t="inlineStr">
        <is>
          <t>Volumes:1</t>
        </is>
      </c>
      <c r="F109" s="30" t="n"/>
      <c r="G109" s="31" t="n">
        <v>1.4</v>
      </c>
      <c r="H109" s="47">
        <f>ROUND(N109*IF(K109="Dual",1.2,1),2)</f>
        <v/>
      </c>
      <c r="I109" s="32" t="n"/>
      <c r="J109" s="33" t="n"/>
      <c r="K109" s="33" t="inlineStr">
        <is>
          <t>Single</t>
        </is>
      </c>
      <c r="L109" s="35">
        <f>IF(I109="","",ROUND(H109*I109,2))</f>
        <v/>
      </c>
      <c r="M109" s="36" t="n"/>
      <c r="N109" t="n">
        <v>110.83</v>
      </c>
    </row>
    <row r="110" ht="45.95" customHeight="1" s="55">
      <c r="A110" s="27" t="inlineStr">
        <is>
          <t>13655</t>
        </is>
      </c>
      <c r="B110" s="28" t="inlineStr">
        <is>
          <t>Spartan 5 - jug</t>
        </is>
      </c>
      <c r="C110" s="27" t="inlineStr">
        <is>
          <t>Macro</t>
        </is>
      </c>
      <c r="D110" s="27" t="n">
        <v>1</v>
      </c>
      <c r="E110" s="29" t="inlineStr">
        <is>
          <t>Volumes:1</t>
        </is>
      </c>
      <c r="F110" s="30" t="n"/>
      <c r="G110" s="31" t="n">
        <v>2.8</v>
      </c>
      <c r="H110" s="47">
        <f>ROUND(N110*IF(K110="Dual",1.2,1),2)</f>
        <v/>
      </c>
      <c r="I110" s="32" t="n"/>
      <c r="J110" s="33" t="n"/>
      <c r="K110" s="33" t="inlineStr">
        <is>
          <t>Single</t>
        </is>
      </c>
      <c r="L110" s="35">
        <f>IF(I110="","",ROUND(H110*I110,2))</f>
        <v/>
      </c>
      <c r="M110" s="36" t="n"/>
      <c r="N110" t="n">
        <v>132.5</v>
      </c>
    </row>
    <row r="111" ht="45.95" customHeight="1" s="55">
      <c r="A111" s="27" t="inlineStr">
        <is>
          <t>13656</t>
        </is>
      </c>
      <c r="B111" s="28" t="inlineStr">
        <is>
          <t>Spartan 6 - jug</t>
        </is>
      </c>
      <c r="C111" s="27" t="inlineStr">
        <is>
          <t>Macro</t>
        </is>
      </c>
      <c r="D111" s="27" t="n">
        <v>1</v>
      </c>
      <c r="E111" s="29" t="inlineStr">
        <is>
          <t>Volumes:1</t>
        </is>
      </c>
      <c r="F111" s="30" t="n"/>
      <c r="G111" s="31" t="n">
        <v>2.2</v>
      </c>
      <c r="H111" s="47">
        <f>ROUND(N111*IF(K111="Dual",1.2,1),2)</f>
        <v/>
      </c>
      <c r="I111" s="32" t="n"/>
      <c r="J111" s="33" t="n"/>
      <c r="K111" s="33" t="inlineStr">
        <is>
          <t>Single</t>
        </is>
      </c>
      <c r="L111" s="35">
        <f>IF(I111="","",ROUND(H111*I111,2))</f>
        <v/>
      </c>
      <c r="M111" s="36" t="n"/>
      <c r="N111" t="n">
        <v>122.5</v>
      </c>
    </row>
    <row r="112" ht="45.95" customHeight="1" s="55">
      <c r="A112" s="27" t="inlineStr">
        <is>
          <t>13657</t>
        </is>
      </c>
      <c r="B112" s="28" t="inlineStr">
        <is>
          <t>Spartan 7 - edge</t>
        </is>
      </c>
      <c r="C112" s="27" t="inlineStr">
        <is>
          <t>Macro</t>
        </is>
      </c>
      <c r="D112" s="27" t="n">
        <v>1</v>
      </c>
      <c r="E112" s="29" t="inlineStr">
        <is>
          <t>Volumes:1</t>
        </is>
      </c>
      <c r="F112" s="30" t="n"/>
      <c r="G112" s="31" t="n">
        <v>1.5</v>
      </c>
      <c r="H112" s="47">
        <f>ROUND(N112*IF(K112="Dual",1.2,1),2)</f>
        <v/>
      </c>
      <c r="I112" s="32" t="n"/>
      <c r="J112" s="33" t="n"/>
      <c r="K112" s="33" t="inlineStr">
        <is>
          <t>Single</t>
        </is>
      </c>
      <c r="L112" s="35">
        <f>IF(I112="","",ROUND(H112*I112,2))</f>
        <v/>
      </c>
      <c r="M112" s="36" t="n"/>
      <c r="N112" t="n">
        <v>102.5</v>
      </c>
    </row>
    <row r="113" ht="45.95" customHeight="1" s="55">
      <c r="A113" s="27" t="inlineStr">
        <is>
          <t>13658</t>
        </is>
      </c>
      <c r="B113" s="28" t="inlineStr">
        <is>
          <t>Spartan 8 - edge</t>
        </is>
      </c>
      <c r="C113" s="27" t="inlineStr">
        <is>
          <t>Macro</t>
        </is>
      </c>
      <c r="D113" s="27" t="n">
        <v>1</v>
      </c>
      <c r="E113" s="29" t="inlineStr">
        <is>
          <t>Volumes:1</t>
        </is>
      </c>
      <c r="F113" s="30" t="n"/>
      <c r="G113" s="31" t="n">
        <v>1.6</v>
      </c>
      <c r="H113" s="47">
        <f>ROUND(N113*IF(K113="Dual",1.2,1),2)</f>
        <v/>
      </c>
      <c r="I113" s="32" t="n"/>
      <c r="J113" s="33" t="n"/>
      <c r="K113" s="33" t="inlineStr">
        <is>
          <t>Single</t>
        </is>
      </c>
      <c r="L113" s="35">
        <f>IF(I113="","",ROUND(H113*I113,2))</f>
        <v/>
      </c>
      <c r="M113" s="36" t="n"/>
      <c r="N113" t="n">
        <v>102.5</v>
      </c>
    </row>
    <row r="114" ht="45.95" customHeight="1" s="55">
      <c r="A114" s="27" t="inlineStr">
        <is>
          <t>13659</t>
        </is>
      </c>
      <c r="B114" s="28" t="inlineStr">
        <is>
          <t>Spartan 9 - edge</t>
        </is>
      </c>
      <c r="C114" s="27" t="inlineStr">
        <is>
          <t>Macro</t>
        </is>
      </c>
      <c r="D114" s="27" t="n">
        <v>1</v>
      </c>
      <c r="E114" s="29" t="inlineStr">
        <is>
          <t>Volumes:1</t>
        </is>
      </c>
      <c r="F114" s="30" t="n"/>
      <c r="G114" s="31" t="n">
        <v>1.5</v>
      </c>
      <c r="H114" s="47">
        <f>ROUND(N114*IF(K114="Dual",1.2,1),2)</f>
        <v/>
      </c>
      <c r="I114" s="32" t="n"/>
      <c r="J114" s="33" t="n"/>
      <c r="K114" s="33" t="inlineStr">
        <is>
          <t>Single</t>
        </is>
      </c>
      <c r="L114" s="35">
        <f>IF(I114="","",ROUND(H114*I114,2))</f>
        <v/>
      </c>
      <c r="M114" s="36" t="n"/>
      <c r="N114" t="n">
        <v>102.5</v>
      </c>
    </row>
    <row r="115" ht="45.95" customHeight="1" s="55">
      <c r="A115" s="27" t="inlineStr">
        <is>
          <t>13660</t>
        </is>
      </c>
      <c r="B115" s="28" t="inlineStr">
        <is>
          <t>Spartan 10 - edge</t>
        </is>
      </c>
      <c r="C115" s="27" t="inlineStr">
        <is>
          <t>Macro</t>
        </is>
      </c>
      <c r="D115" s="27" t="n">
        <v>1</v>
      </c>
      <c r="E115" s="29" t="inlineStr">
        <is>
          <t>Volumes:1</t>
        </is>
      </c>
      <c r="F115" s="30" t="n"/>
      <c r="G115" s="31" t="n">
        <v>1.6</v>
      </c>
      <c r="H115" s="47">
        <f>ROUND(N115*IF(K115="Dual",1.2,1),2)</f>
        <v/>
      </c>
      <c r="I115" s="32" t="n"/>
      <c r="J115" s="33" t="n"/>
      <c r="K115" s="33" t="inlineStr">
        <is>
          <t>Single</t>
        </is>
      </c>
      <c r="L115" s="35">
        <f>IF(I115="","",ROUND(H115*I115,2))</f>
        <v/>
      </c>
      <c r="M115" s="36" t="n"/>
      <c r="N115" t="n">
        <v>111.67</v>
      </c>
    </row>
    <row r="116" ht="45.95" customHeight="1" s="55">
      <c r="A116" s="27" t="inlineStr">
        <is>
          <t>13661</t>
        </is>
      </c>
      <c r="B116" s="28" t="inlineStr">
        <is>
          <t>Spartan 11 - edge</t>
        </is>
      </c>
      <c r="C116" s="27" t="inlineStr">
        <is>
          <t>Macro</t>
        </is>
      </c>
      <c r="D116" s="27" t="n">
        <v>1</v>
      </c>
      <c r="E116" s="29" t="inlineStr">
        <is>
          <t>Volumes:1</t>
        </is>
      </c>
      <c r="F116" s="30" t="n"/>
      <c r="G116" s="31" t="n">
        <v>1.7</v>
      </c>
      <c r="H116" s="47">
        <f>ROUND(N116*IF(K116="Dual",1.2,1),2)</f>
        <v/>
      </c>
      <c r="I116" s="32" t="n"/>
      <c r="J116" s="33" t="n"/>
      <c r="K116" s="33" t="inlineStr">
        <is>
          <t>Single</t>
        </is>
      </c>
      <c r="L116" s="35">
        <f>IF(I116="","",ROUND(H116*I116,2))</f>
        <v/>
      </c>
      <c r="M116" s="36" t="n"/>
      <c r="N116" t="n">
        <v>122.5</v>
      </c>
    </row>
    <row r="117" ht="45.95" customHeight="1" s="55">
      <c r="A117" s="27" t="inlineStr">
        <is>
          <t>13662</t>
        </is>
      </c>
      <c r="B117" s="28" t="inlineStr">
        <is>
          <t>Spartan 12 - edge</t>
        </is>
      </c>
      <c r="C117" s="27" t="inlineStr">
        <is>
          <t>Macro</t>
        </is>
      </c>
      <c r="D117" s="27" t="n">
        <v>1</v>
      </c>
      <c r="E117" s="29" t="inlineStr">
        <is>
          <t>Volumes:1</t>
        </is>
      </c>
      <c r="F117" s="30" t="n"/>
      <c r="G117" s="31" t="n">
        <v>1.6</v>
      </c>
      <c r="H117" s="47">
        <f>ROUND(N117*IF(K117="Dual",1.2,1),2)</f>
        <v/>
      </c>
      <c r="I117" s="32" t="n"/>
      <c r="J117" s="33" t="n"/>
      <c r="K117" s="33" t="inlineStr">
        <is>
          <t>Single</t>
        </is>
      </c>
      <c r="L117" s="35">
        <f>IF(I117="","",ROUND(H117*I117,2))</f>
        <v/>
      </c>
      <c r="M117" s="36" t="n"/>
      <c r="N117" t="n">
        <v>122.5</v>
      </c>
    </row>
    <row r="118" ht="45.95" customHeight="1" s="55">
      <c r="A118" s="27" t="inlineStr">
        <is>
          <t>13663</t>
        </is>
      </c>
      <c r="B118" s="28" t="inlineStr">
        <is>
          <t>Spartan 13 - sloper</t>
        </is>
      </c>
      <c r="C118" s="27" t="inlineStr">
        <is>
          <t>Macro</t>
        </is>
      </c>
      <c r="D118" s="27" t="n">
        <v>1</v>
      </c>
      <c r="E118" s="29" t="inlineStr">
        <is>
          <t>Volumes:1</t>
        </is>
      </c>
      <c r="F118" s="30" t="n"/>
      <c r="G118" s="31" t="n">
        <v>1.5</v>
      </c>
      <c r="H118" s="47">
        <f>ROUND(N118*IF(K118="Dual",1.2,1),2)</f>
        <v/>
      </c>
      <c r="I118" s="32" t="n"/>
      <c r="J118" s="33" t="n"/>
      <c r="K118" s="33" t="inlineStr">
        <is>
          <t>Single</t>
        </is>
      </c>
      <c r="L118" s="35">
        <f>IF(I118="","",ROUND(H118*I118,2))</f>
        <v/>
      </c>
      <c r="M118" s="36" t="n"/>
      <c r="N118" t="n">
        <v>103.33</v>
      </c>
    </row>
    <row r="119" ht="45.95" customHeight="1" s="55">
      <c r="A119" s="27" t="inlineStr">
        <is>
          <t>13664</t>
        </is>
      </c>
      <c r="B119" s="28" t="inlineStr">
        <is>
          <t>Spartan 14 - sloper</t>
        </is>
      </c>
      <c r="C119" s="27" t="inlineStr">
        <is>
          <t>Macro</t>
        </is>
      </c>
      <c r="D119" s="27" t="n">
        <v>1</v>
      </c>
      <c r="E119" s="29" t="inlineStr">
        <is>
          <t>Volumes:1</t>
        </is>
      </c>
      <c r="F119" s="30" t="n"/>
      <c r="G119" s="31" t="n">
        <v>1.3</v>
      </c>
      <c r="H119" s="47">
        <f>ROUND(N119*IF(K119="Dual",1.2,1),2)</f>
        <v/>
      </c>
      <c r="I119" s="32" t="n"/>
      <c r="J119" s="33" t="n"/>
      <c r="K119" s="33" t="inlineStr">
        <is>
          <t>Single</t>
        </is>
      </c>
      <c r="L119" s="35">
        <f>IF(I119="","",ROUND(H119*I119,2))</f>
        <v/>
      </c>
      <c r="M119" s="36" t="n"/>
      <c r="N119" t="n">
        <v>105.83</v>
      </c>
    </row>
    <row r="120" ht="45.95" customHeight="1" s="55">
      <c r="A120" s="27" t="inlineStr">
        <is>
          <t>13665</t>
        </is>
      </c>
      <c r="B120" s="28" t="inlineStr">
        <is>
          <t>Spartan 15 - sloper</t>
        </is>
      </c>
      <c r="C120" s="27" t="inlineStr">
        <is>
          <t>Macro</t>
        </is>
      </c>
      <c r="D120" s="27" t="n">
        <v>1</v>
      </c>
      <c r="E120" s="29" t="inlineStr">
        <is>
          <t>Volumes:1</t>
        </is>
      </c>
      <c r="F120" s="30" t="n"/>
      <c r="G120" s="31" t="n">
        <v>2</v>
      </c>
      <c r="H120" s="47">
        <f>ROUND(N120*IF(K120="Dual",1.2,1),2)</f>
        <v/>
      </c>
      <c r="I120" s="32" t="n"/>
      <c r="J120" s="33" t="n"/>
      <c r="K120" s="33" t="inlineStr">
        <is>
          <t>Single</t>
        </is>
      </c>
      <c r="L120" s="35">
        <f>IF(I120="","",ROUND(H120*I120,2))</f>
        <v/>
      </c>
      <c r="M120" s="36" t="n"/>
      <c r="N120" t="n">
        <v>114.17</v>
      </c>
    </row>
    <row r="121" ht="45.95" customHeight="1" s="55">
      <c r="A121" s="27" t="inlineStr">
        <is>
          <t>13666</t>
        </is>
      </c>
      <c r="B121" s="28" t="inlineStr">
        <is>
          <t>Spartan 16 - sloper</t>
        </is>
      </c>
      <c r="C121" s="27" t="inlineStr">
        <is>
          <t>Macro</t>
        </is>
      </c>
      <c r="D121" s="27" t="n">
        <v>1</v>
      </c>
      <c r="E121" s="29" t="inlineStr">
        <is>
          <t>Volumes:1</t>
        </is>
      </c>
      <c r="F121" s="30" t="n"/>
      <c r="G121" s="31" t="n">
        <v>1.8</v>
      </c>
      <c r="H121" s="47">
        <f>ROUND(N121*IF(K121="Dual",1.2,1),2)</f>
        <v/>
      </c>
      <c r="I121" s="32" t="n"/>
      <c r="J121" s="33" t="n"/>
      <c r="K121" s="33" t="inlineStr">
        <is>
          <t>Single</t>
        </is>
      </c>
      <c r="L121" s="35">
        <f>IF(I121="","",ROUND(H121*I121,2))</f>
        <v/>
      </c>
      <c r="M121" s="36" t="n"/>
      <c r="N121" t="n">
        <v>114.17</v>
      </c>
    </row>
    <row r="122" ht="45.95" customHeight="1" s="55">
      <c r="A122" s="27" t="inlineStr">
        <is>
          <t>13667</t>
        </is>
      </c>
      <c r="B122" s="28" t="inlineStr">
        <is>
          <t>Spartan 17 - sloper</t>
        </is>
      </c>
      <c r="C122" s="27" t="inlineStr">
        <is>
          <t>Macro</t>
        </is>
      </c>
      <c r="D122" s="27" t="n">
        <v>1</v>
      </c>
      <c r="E122" s="29" t="inlineStr">
        <is>
          <t>Volumes:1</t>
        </is>
      </c>
      <c r="F122" s="30" t="n"/>
      <c r="G122" s="31" t="n">
        <v>2.5</v>
      </c>
      <c r="H122" s="47">
        <f>ROUND(N122*IF(K122="Dual",1.2,1),2)</f>
        <v/>
      </c>
      <c r="I122" s="32" t="n"/>
      <c r="J122" s="33" t="n"/>
      <c r="K122" s="33" t="inlineStr">
        <is>
          <t>Single</t>
        </is>
      </c>
      <c r="L122" s="35">
        <f>IF(I122="","",ROUND(H122*I122,2))</f>
        <v/>
      </c>
      <c r="M122" s="36" t="n"/>
      <c r="N122" t="n">
        <v>115.83</v>
      </c>
    </row>
    <row r="123" ht="45.95" customHeight="1" s="55">
      <c r="A123" s="27" t="inlineStr">
        <is>
          <t>13668</t>
        </is>
      </c>
      <c r="B123" s="28" t="inlineStr">
        <is>
          <t>Spartan 18 - sloper</t>
        </is>
      </c>
      <c r="C123" s="27" t="inlineStr">
        <is>
          <t>Macro</t>
        </is>
      </c>
      <c r="D123" s="27" t="n">
        <v>1</v>
      </c>
      <c r="E123" s="29" t="inlineStr">
        <is>
          <t>Volumes:1</t>
        </is>
      </c>
      <c r="F123" s="30" t="n"/>
      <c r="G123" s="31" t="n">
        <v>1.4</v>
      </c>
      <c r="H123" s="47">
        <f>ROUND(N123*IF(K123="Dual",1.2,1),2)</f>
        <v/>
      </c>
      <c r="I123" s="32" t="n"/>
      <c r="J123" s="33" t="n"/>
      <c r="K123" s="33" t="inlineStr">
        <is>
          <t>Single</t>
        </is>
      </c>
      <c r="L123" s="35">
        <f>IF(I123="","",ROUND(H123*I123,2))</f>
        <v/>
      </c>
      <c r="M123" s="36" t="n"/>
      <c r="N123" t="n">
        <v>125</v>
      </c>
    </row>
    <row r="124" ht="45.95" customHeight="1" s="55">
      <c r="A124" s="27" t="inlineStr">
        <is>
          <t>13669</t>
        </is>
      </c>
      <c r="B124" s="28" t="inlineStr">
        <is>
          <t>Spartan 19 - sloper</t>
        </is>
      </c>
      <c r="C124" s="27" t="inlineStr">
        <is>
          <t>Macro</t>
        </is>
      </c>
      <c r="D124" s="27" t="n">
        <v>1</v>
      </c>
      <c r="E124" s="29" t="inlineStr">
        <is>
          <t>Volumes:1</t>
        </is>
      </c>
      <c r="F124" s="30" t="n"/>
      <c r="G124" s="31" t="n">
        <v>2.1</v>
      </c>
      <c r="H124" s="47">
        <f>ROUND(N124*IF(K124="Dual",1.2,1),2)</f>
        <v/>
      </c>
      <c r="I124" s="32" t="n"/>
      <c r="J124" s="33" t="n"/>
      <c r="K124" s="33" t="inlineStr">
        <is>
          <t>Single</t>
        </is>
      </c>
      <c r="L124" s="35">
        <f>IF(I124="","",ROUND(H124*I124,2))</f>
        <v/>
      </c>
      <c r="M124" s="36" t="n"/>
      <c r="N124" t="n">
        <v>125</v>
      </c>
    </row>
    <row r="125" ht="45.95" customHeight="1" s="55">
      <c r="A125" s="27" t="inlineStr">
        <is>
          <t>13670</t>
        </is>
      </c>
      <c r="B125" s="28" t="inlineStr">
        <is>
          <t>Spartan 20 - pinch - 13670</t>
        </is>
      </c>
      <c r="C125" s="27" t="inlineStr">
        <is>
          <t>Macro</t>
        </is>
      </c>
      <c r="D125" s="27" t="n">
        <v>1</v>
      </c>
      <c r="E125" s="29" t="inlineStr">
        <is>
          <t>Volumes:1</t>
        </is>
      </c>
      <c r="F125" s="30" t="n"/>
      <c r="G125" s="31" t="n">
        <v>2.18</v>
      </c>
      <c r="H125" s="47">
        <f>ROUND(N125*IF(K125="Dual",1.2,1),2)</f>
        <v/>
      </c>
      <c r="I125" s="32" t="n"/>
      <c r="J125" s="33" t="n"/>
      <c r="K125" s="33" t="inlineStr">
        <is>
          <t>Single</t>
        </is>
      </c>
      <c r="L125" s="35">
        <f>IF(I125="","",ROUND(H125*I125,2))</f>
        <v/>
      </c>
      <c r="M125" s="36" t="n"/>
      <c r="N125" t="n">
        <v>101.7</v>
      </c>
    </row>
    <row r="126" ht="45.95" customHeight="1" s="55">
      <c r="A126" s="27" t="inlineStr">
        <is>
          <t>13671</t>
        </is>
      </c>
      <c r="B126" s="28" t="inlineStr">
        <is>
          <t>Spartan 21 - pinch - 13671</t>
        </is>
      </c>
      <c r="C126" s="27" t="inlineStr">
        <is>
          <t>Macro</t>
        </is>
      </c>
      <c r="D126" s="27" t="n">
        <v>1</v>
      </c>
      <c r="E126" s="29" t="inlineStr">
        <is>
          <t>Volumes:1</t>
        </is>
      </c>
      <c r="F126" s="30" t="n"/>
      <c r="G126" s="31" t="n">
        <v>2.36</v>
      </c>
      <c r="H126" s="47">
        <f>ROUND(N126*IF(K126="Dual",1.2,1),2)</f>
        <v/>
      </c>
      <c r="I126" s="32" t="n"/>
      <c r="J126" s="33" t="n"/>
      <c r="K126" s="33" t="inlineStr">
        <is>
          <t>Single</t>
        </is>
      </c>
      <c r="L126" s="35">
        <f>IF(I126="","",ROUND(H126*I126,2))</f>
        <v/>
      </c>
      <c r="M126" s="36" t="n"/>
      <c r="N126" t="n">
        <v>101.7</v>
      </c>
    </row>
    <row r="127" ht="45.95" customHeight="1" s="55">
      <c r="A127" s="27" t="inlineStr">
        <is>
          <t>13672</t>
        </is>
      </c>
      <c r="B127" s="28" t="inlineStr">
        <is>
          <t>Spartan 22 - pinch - 13672</t>
        </is>
      </c>
      <c r="C127" s="27" t="inlineStr">
        <is>
          <t>Macro</t>
        </is>
      </c>
      <c r="D127" s="27" t="n">
        <v>1</v>
      </c>
      <c r="E127" s="29" t="inlineStr">
        <is>
          <t>Volumes:1</t>
        </is>
      </c>
      <c r="F127" s="30" t="n"/>
      <c r="G127" s="31" t="n">
        <v>1.98</v>
      </c>
      <c r="H127" s="47">
        <f>ROUND(N127*IF(K127="Dual",1.2,1),2)</f>
        <v/>
      </c>
      <c r="I127" s="32" t="n"/>
      <c r="J127" s="33" t="n"/>
      <c r="K127" s="33" t="inlineStr">
        <is>
          <t>Single</t>
        </is>
      </c>
      <c r="L127" s="35">
        <f>IF(I127="","",ROUND(H127*I127,2))</f>
        <v/>
      </c>
      <c r="M127" s="36" t="n"/>
      <c r="N127" t="n">
        <v>101.7</v>
      </c>
    </row>
    <row r="128" ht="45.95" customHeight="1" s="55">
      <c r="A128" s="27" t="inlineStr">
        <is>
          <t>13673</t>
        </is>
      </c>
      <c r="B128" s="28" t="inlineStr">
        <is>
          <t>Spartan 23 - pinch - 13673</t>
        </is>
      </c>
      <c r="C128" s="27" t="inlineStr">
        <is>
          <t>Macro</t>
        </is>
      </c>
      <c r="D128" s="27" t="n">
        <v>1</v>
      </c>
      <c r="E128" s="29" t="inlineStr">
        <is>
          <t>Volumes:1</t>
        </is>
      </c>
      <c r="F128" s="30" t="n"/>
      <c r="G128" s="31" t="n">
        <v>1.96</v>
      </c>
      <c r="H128" s="47">
        <f>ROUND(N128*IF(K128="Dual",1.2,1),2)</f>
        <v/>
      </c>
      <c r="I128" s="32" t="n"/>
      <c r="J128" s="33" t="n"/>
      <c r="K128" s="33" t="inlineStr">
        <is>
          <t>Single</t>
        </is>
      </c>
      <c r="L128" s="35">
        <f>IF(I128="","",ROUND(H128*I128,2))</f>
        <v/>
      </c>
      <c r="M128" s="36" t="n"/>
      <c r="N128" t="n">
        <v>101.7</v>
      </c>
    </row>
    <row r="129" ht="45.95" customHeight="1" s="55">
      <c r="A129" s="27" t="inlineStr">
        <is>
          <t>13674</t>
        </is>
      </c>
      <c r="B129" s="28" t="inlineStr">
        <is>
          <t>Spartan 24 - pinch - 13674</t>
        </is>
      </c>
      <c r="C129" s="27" t="inlineStr">
        <is>
          <t>Macro</t>
        </is>
      </c>
      <c r="D129" s="27" t="n">
        <v>1</v>
      </c>
      <c r="E129" s="29" t="inlineStr">
        <is>
          <t>Volumes:1</t>
        </is>
      </c>
      <c r="F129" s="30" t="n"/>
      <c r="G129" s="31" t="n">
        <v>1.64</v>
      </c>
      <c r="H129" s="47">
        <f>ROUND(N129*IF(K129="Dual",1.2,1),2)</f>
        <v/>
      </c>
      <c r="I129" s="32" t="n"/>
      <c r="J129" s="33" t="n"/>
      <c r="K129" s="33" t="inlineStr">
        <is>
          <t>Single</t>
        </is>
      </c>
      <c r="L129" s="35">
        <f>IF(I129="","",ROUND(H129*I129,2))</f>
        <v/>
      </c>
      <c r="M129" s="36" t="n"/>
      <c r="N129" t="n">
        <v>101.7</v>
      </c>
    </row>
    <row r="130" ht="45.95" customHeight="1" s="55">
      <c r="A130" s="27" t="inlineStr">
        <is>
          <t>13675</t>
        </is>
      </c>
      <c r="B130" s="28" t="inlineStr">
        <is>
          <t>Spartan 25 - pinch - 13675</t>
        </is>
      </c>
      <c r="C130" s="27" t="inlineStr">
        <is>
          <t>Macro</t>
        </is>
      </c>
      <c r="D130" s="27" t="n">
        <v>1</v>
      </c>
      <c r="E130" s="29" t="inlineStr">
        <is>
          <t>Volumes:1</t>
        </is>
      </c>
      <c r="F130" s="30" t="n"/>
      <c r="G130" s="31" t="n">
        <v>1.52</v>
      </c>
      <c r="H130" s="47">
        <f>ROUND(N130*IF(K130="Dual",1.2,1),2)</f>
        <v/>
      </c>
      <c r="I130" s="32" t="n"/>
      <c r="J130" s="33" t="n"/>
      <c r="K130" s="33" t="inlineStr">
        <is>
          <t>Single</t>
        </is>
      </c>
      <c r="L130" s="35">
        <f>IF(I130="","",ROUND(H130*I130,2))</f>
        <v/>
      </c>
      <c r="M130" s="36" t="n"/>
      <c r="N130" t="n">
        <v>101.7</v>
      </c>
    </row>
    <row r="131" ht="45.95" customHeight="1" s="55">
      <c r="A131" s="27" t="inlineStr">
        <is>
          <t>13676</t>
        </is>
      </c>
      <c r="B131" s="28" t="inlineStr">
        <is>
          <t>Spartan 26 - pinch - 13676</t>
        </is>
      </c>
      <c r="C131" s="27" t="inlineStr">
        <is>
          <t>Macro</t>
        </is>
      </c>
      <c r="D131" s="27" t="n">
        <v>1</v>
      </c>
      <c r="E131" s="29" t="inlineStr">
        <is>
          <t>Volumes:1</t>
        </is>
      </c>
      <c r="F131" s="30" t="n"/>
      <c r="G131" s="31" t="n">
        <v>2.22</v>
      </c>
      <c r="H131" s="47">
        <f>ROUND(N131*IF(K131="Dual",1.2,1),2)</f>
        <v/>
      </c>
      <c r="I131" s="32" t="n"/>
      <c r="J131" s="33" t="n"/>
      <c r="K131" s="33" t="inlineStr">
        <is>
          <t>Single</t>
        </is>
      </c>
      <c r="L131" s="35">
        <f>IF(I131="","",ROUND(H131*I131,2))</f>
        <v/>
      </c>
      <c r="M131" s="36" t="n"/>
      <c r="N131" t="n">
        <v>129.6</v>
      </c>
    </row>
    <row r="132" ht="45.95" customHeight="1" s="55">
      <c r="A132" s="27" t="inlineStr">
        <is>
          <t>13677</t>
        </is>
      </c>
      <c r="B132" s="28" t="inlineStr">
        <is>
          <t>Spartan 27 - pinch - 13677</t>
        </is>
      </c>
      <c r="C132" s="27" t="inlineStr">
        <is>
          <t>Macro</t>
        </is>
      </c>
      <c r="D132" s="27" t="n">
        <v>1</v>
      </c>
      <c r="E132" s="29" t="inlineStr">
        <is>
          <t>Volumes:1</t>
        </is>
      </c>
      <c r="F132" s="30" t="n"/>
      <c r="G132" s="31" t="n">
        <v>2.48</v>
      </c>
      <c r="H132" s="47">
        <f>ROUND(N132*IF(K132="Dual",1.2,1),2)</f>
        <v/>
      </c>
      <c r="I132" s="32" t="n"/>
      <c r="J132" s="33" t="n"/>
      <c r="K132" s="33" t="inlineStr">
        <is>
          <t>Single</t>
        </is>
      </c>
      <c r="L132" s="35">
        <f>IF(I132="","",ROUND(H132*I132,2))</f>
        <v/>
      </c>
      <c r="M132" s="36" t="n"/>
      <c r="N132" t="n">
        <v>129.6</v>
      </c>
    </row>
    <row r="133" ht="45.95" customHeight="1" s="55">
      <c r="A133" s="27" t="inlineStr">
        <is>
          <t>13678</t>
        </is>
      </c>
      <c r="B133" s="28" t="inlineStr">
        <is>
          <t>Spartan 28 - pinch - 13678</t>
        </is>
      </c>
      <c r="C133" s="27" t="inlineStr">
        <is>
          <t>Macro</t>
        </is>
      </c>
      <c r="D133" s="27" t="n">
        <v>1</v>
      </c>
      <c r="E133" s="29" t="inlineStr">
        <is>
          <t>Volumes:1</t>
        </is>
      </c>
      <c r="F133" s="30" t="n"/>
      <c r="G133" s="31" t="n">
        <v>3.48</v>
      </c>
      <c r="H133" s="47">
        <f>ROUND(N133*IF(K133="Dual",1.2,1),2)</f>
        <v/>
      </c>
      <c r="I133" s="32" t="n"/>
      <c r="J133" s="33" t="n"/>
      <c r="K133" s="33" t="inlineStr">
        <is>
          <t>Single</t>
        </is>
      </c>
      <c r="L133" s="35">
        <f>IF(I133="","",ROUND(H133*I133,2))</f>
        <v/>
      </c>
      <c r="M133" s="36" t="n"/>
      <c r="N133" t="n">
        <v>129.6</v>
      </c>
    </row>
    <row r="134" ht="45.95" customHeight="1" s="55">
      <c r="A134" s="27" t="inlineStr">
        <is>
          <t>SET</t>
        </is>
      </c>
      <c r="B134" s="28" t="inlineStr">
        <is>
          <t>Spartan - Full Set Macros (combo)</t>
        </is>
      </c>
      <c r="C134" s="27" t="inlineStr">
        <is>
          <t>Macro</t>
        </is>
      </c>
      <c r="D134" s="27" t="n">
        <v>28</v>
      </c>
      <c r="E134" s="29" t="inlineStr">
        <is>
          <t>Mega:28</t>
        </is>
      </c>
      <c r="F134" s="27" t="n"/>
      <c r="G134" s="31" t="n">
        <v>45.86</v>
      </c>
      <c r="H134" s="47">
        <f>ROUND(N134*IF(K134="Dual",1.2,1),2)</f>
        <v/>
      </c>
      <c r="I134" s="32" t="n"/>
      <c r="J134" s="33" t="n"/>
      <c r="K134" s="34" t="inlineStr">
        <is>
          <t>Single</t>
        </is>
      </c>
      <c r="L134" s="35">
        <f>IF(I134="","",ROUND(H134*I134,2))</f>
        <v/>
      </c>
      <c r="M134" s="36" t="n"/>
      <c r="N134" t="n">
        <v>3851</v>
      </c>
    </row>
    <row r="135" ht="18" customHeight="1" s="55">
      <c r="A135" s="48" t="inlineStr">
        <is>
          <t>SIMON FAVROT - THE ABYSS</t>
        </is>
      </c>
      <c r="N135" s="49" t="n"/>
    </row>
    <row r="136" ht="45.95" customHeight="1" s="55">
      <c r="A136" s="27" t="inlineStr">
        <is>
          <t>12400</t>
        </is>
      </c>
      <c r="B136" s="28" t="inlineStr">
        <is>
          <t>The Abyss- xs-screw-on</t>
        </is>
      </c>
      <c r="C136" s="27" t="inlineStr">
        <is>
          <t>foot</t>
        </is>
      </c>
      <c r="D136" s="27" t="n">
        <v>15</v>
      </c>
      <c r="E136" s="29" t="inlineStr">
        <is>
          <t>XS:15</t>
        </is>
      </c>
      <c r="F136" s="30" t="n"/>
      <c r="G136" s="31" t="n">
        <v>0.28</v>
      </c>
      <c r="H136" s="47" t="n">
        <v>71.82</v>
      </c>
      <c r="I136" s="32" t="n"/>
      <c r="J136" s="33" t="n"/>
      <c r="K136" s="34" t="n"/>
      <c r="L136" s="35">
        <f>IF(I136="","",H136*I136)</f>
        <v/>
      </c>
      <c r="M136" s="36" t="n"/>
    </row>
    <row r="137" ht="45.95" customHeight="1" s="55">
      <c r="A137" s="27" t="inlineStr">
        <is>
          <t>12401</t>
        </is>
      </c>
      <c r="B137" s="28" t="inlineStr">
        <is>
          <t>The abyss - S- screw-on</t>
        </is>
      </c>
      <c r="C137" s="27" t="inlineStr">
        <is>
          <t>edges</t>
        </is>
      </c>
      <c r="D137" s="27" t="n">
        <v>8</v>
      </c>
      <c r="E137" s="29" t="inlineStr">
        <is>
          <t>S:8</t>
        </is>
      </c>
      <c r="F137" s="30" t="n"/>
      <c r="G137" s="31" t="n">
        <v>0.54</v>
      </c>
      <c r="H137" s="47" t="n">
        <v>62.97</v>
      </c>
      <c r="I137" s="32" t="n"/>
      <c r="J137" s="33" t="n"/>
      <c r="K137" s="34" t="n"/>
      <c r="L137" s="35">
        <f>IF(I137="","",H137*I137)</f>
        <v/>
      </c>
      <c r="M137" s="36" t="n"/>
    </row>
    <row r="138" ht="45.95" customHeight="1" s="55">
      <c r="A138" s="27" t="inlineStr">
        <is>
          <t>12403</t>
        </is>
      </c>
      <c r="B138" s="28" t="inlineStr">
        <is>
          <t>The abyss - M1</t>
        </is>
      </c>
      <c r="C138" s="27" t="inlineStr">
        <is>
          <t>edges</t>
        </is>
      </c>
      <c r="D138" s="27" t="n">
        <v>7</v>
      </c>
      <c r="E138" s="29" t="inlineStr">
        <is>
          <t>M:7</t>
        </is>
      </c>
      <c r="F138" s="30" t="n"/>
      <c r="G138" s="31" t="n">
        <v>1.06</v>
      </c>
      <c r="H138" s="47" t="n">
        <v>91.05</v>
      </c>
      <c r="I138" s="32" t="n"/>
      <c r="J138" s="33" t="n"/>
      <c r="K138" s="34" t="n"/>
      <c r="L138" s="35">
        <f>IF(I138="","",H138*I138)</f>
        <v/>
      </c>
      <c r="M138" s="36" t="n"/>
    </row>
    <row r="139" ht="45.95" customHeight="1" s="55">
      <c r="A139" s="27" t="inlineStr">
        <is>
          <t>12404</t>
        </is>
      </c>
      <c r="B139" s="28" t="inlineStr">
        <is>
          <t>The abyss - M2</t>
        </is>
      </c>
      <c r="C139" s="27" t="inlineStr">
        <is>
          <t>edges</t>
        </is>
      </c>
      <c r="D139" s="27" t="n">
        <v>7</v>
      </c>
      <c r="E139" s="29" t="inlineStr">
        <is>
          <t>M:7</t>
        </is>
      </c>
      <c r="F139" s="30" t="n"/>
      <c r="G139" s="31" t="n">
        <v>1.33</v>
      </c>
      <c r="H139" s="47" t="n">
        <v>105.93</v>
      </c>
      <c r="I139" s="32" t="n"/>
      <c r="J139" s="33" t="n"/>
      <c r="K139" s="34" t="n"/>
      <c r="L139" s="35">
        <f>IF(I139="","",H139*I139)</f>
        <v/>
      </c>
      <c r="M139" s="36" t="n"/>
    </row>
    <row r="140" ht="45.95" customHeight="1" s="55">
      <c r="A140" s="27" t="inlineStr">
        <is>
          <t>12407</t>
        </is>
      </c>
      <c r="B140" s="28" t="inlineStr">
        <is>
          <t>The abyss - L2</t>
        </is>
      </c>
      <c r="C140" s="27" t="inlineStr">
        <is>
          <t>edges</t>
        </is>
      </c>
      <c r="D140" s="27" t="n">
        <v>3</v>
      </c>
      <c r="E140" s="29" t="inlineStr">
        <is>
          <t>L:3</t>
        </is>
      </c>
      <c r="F140" s="30" t="n"/>
      <c r="G140" s="31" t="n">
        <v>1.61</v>
      </c>
      <c r="H140" s="47" t="n">
        <v>104.97</v>
      </c>
      <c r="I140" s="32" t="n"/>
      <c r="J140" s="33" t="n"/>
      <c r="K140" s="34" t="n"/>
      <c r="L140" s="35">
        <f>IF(I140="","",H140*I140)</f>
        <v/>
      </c>
      <c r="M140" s="36" t="n"/>
    </row>
    <row r="141" ht="45.95" customHeight="1" s="55">
      <c r="A141" s="27" t="inlineStr">
        <is>
          <t>11406</t>
        </is>
      </c>
      <c r="B141" s="28" t="inlineStr">
        <is>
          <t>The abyss - L1</t>
        </is>
      </c>
      <c r="C141" s="27" t="inlineStr">
        <is>
          <t>edges</t>
        </is>
      </c>
      <c r="D141" s="27" t="n">
        <v>3</v>
      </c>
      <c r="E141" s="29" t="inlineStr">
        <is>
          <t>L:3</t>
        </is>
      </c>
      <c r="F141" s="30" t="n"/>
      <c r="G141" s="31" t="n">
        <v>1.59</v>
      </c>
      <c r="H141" s="47" t="n">
        <v>106.02</v>
      </c>
      <c r="I141" s="32" t="n"/>
      <c r="J141" s="33" t="n"/>
      <c r="K141" s="34" t="n"/>
      <c r="L141" s="35">
        <f>IF(I141="","",H141*I141)</f>
        <v/>
      </c>
      <c r="M141" s="36" t="n"/>
    </row>
    <row r="142" ht="45.95" customHeight="1" s="55">
      <c r="A142" s="27" t="inlineStr">
        <is>
          <t>11408</t>
        </is>
      </c>
      <c r="B142" s="28" t="inlineStr">
        <is>
          <t>The abyss - L3</t>
        </is>
      </c>
      <c r="C142" s="27" t="inlineStr">
        <is>
          <t>edges</t>
        </is>
      </c>
      <c r="D142" s="27" t="n">
        <v>3</v>
      </c>
      <c r="E142" s="29" t="inlineStr">
        <is>
          <t>L:3</t>
        </is>
      </c>
      <c r="F142" s="30" t="n"/>
      <c r="G142" s="31" t="n">
        <v>0.89</v>
      </c>
      <c r="H142" s="47" t="n">
        <v>104.52</v>
      </c>
      <c r="I142" s="32" t="n"/>
      <c r="J142" s="33" t="n"/>
      <c r="K142" s="34" t="n"/>
      <c r="L142" s="35">
        <f>IF(I142="","",H142*I142)</f>
        <v/>
      </c>
      <c r="M142" s="36" t="n"/>
    </row>
    <row r="143" ht="45.95" customHeight="1" s="55">
      <c r="A143" s="27" t="inlineStr">
        <is>
          <t>11409</t>
        </is>
      </c>
      <c r="B143" s="28" t="inlineStr">
        <is>
          <t>The Abyss - XL1</t>
        </is>
      </c>
      <c r="C143" s="27" t="inlineStr">
        <is>
          <t>jugs</t>
        </is>
      </c>
      <c r="D143" s="27" t="n">
        <v>3</v>
      </c>
      <c r="E143" s="29" t="inlineStr">
        <is>
          <t>XL:3</t>
        </is>
      </c>
      <c r="F143" s="30" t="n"/>
      <c r="G143" s="31" t="n">
        <v>1.49</v>
      </c>
      <c r="H143" s="47" t="n">
        <v>144.39</v>
      </c>
      <c r="I143" s="32" t="n"/>
      <c r="J143" s="33" t="n"/>
      <c r="K143" s="34" t="n"/>
      <c r="L143" s="35">
        <f>IF(I143="","",H143*I143)</f>
        <v/>
      </c>
      <c r="M143" s="36" t="n"/>
    </row>
    <row r="144" ht="45.95" customHeight="1" s="55">
      <c r="A144" s="27" t="inlineStr">
        <is>
          <t>11410</t>
        </is>
      </c>
      <c r="B144" s="28" t="inlineStr">
        <is>
          <t>The Abyss - XL2</t>
        </is>
      </c>
      <c r="C144" s="27" t="inlineStr">
        <is>
          <t>edges</t>
        </is>
      </c>
      <c r="D144" s="27" t="n">
        <v>3</v>
      </c>
      <c r="E144" s="29" t="inlineStr">
        <is>
          <t>XL:3</t>
        </is>
      </c>
      <c r="F144" s="30" t="n"/>
      <c r="G144" s="31" t="n">
        <v>1.54</v>
      </c>
      <c r="H144" s="47" t="n">
        <v>147.75</v>
      </c>
      <c r="I144" s="32" t="n"/>
      <c r="J144" s="33" t="n"/>
      <c r="K144" s="34" t="n"/>
      <c r="L144" s="35">
        <f>IF(I144="","",H144*I144)</f>
        <v/>
      </c>
      <c r="M144" s="36" t="n"/>
    </row>
    <row r="145" ht="45.95" customHeight="1" s="55">
      <c r="A145" s="27" t="inlineStr">
        <is>
          <t>11411</t>
        </is>
      </c>
      <c r="B145" s="28" t="inlineStr">
        <is>
          <t>The Abyss - XL3</t>
        </is>
      </c>
      <c r="C145" s="27" t="inlineStr">
        <is>
          <t>edges</t>
        </is>
      </c>
      <c r="D145" s="27" t="n">
        <v>3</v>
      </c>
      <c r="E145" s="29" t="inlineStr">
        <is>
          <t>XL:3</t>
        </is>
      </c>
      <c r="F145" s="30" t="n"/>
      <c r="G145" s="31" t="n">
        <v>1.31</v>
      </c>
      <c r="H145" s="47" t="n">
        <v>132.96</v>
      </c>
      <c r="I145" s="32" t="n"/>
      <c r="J145" s="33" t="n"/>
      <c r="K145" s="34" t="n"/>
      <c r="L145" s="35">
        <f>IF(I145="","",H145*I145)</f>
        <v/>
      </c>
      <c r="M145" s="36" t="n"/>
    </row>
    <row r="146" ht="45.95" customHeight="1" s="55">
      <c r="A146" s="27" t="inlineStr">
        <is>
          <t>11412</t>
        </is>
      </c>
      <c r="B146" s="28" t="inlineStr">
        <is>
          <t>The Abyss - XL4</t>
        </is>
      </c>
      <c r="C146" s="27" t="inlineStr">
        <is>
          <t>edges</t>
        </is>
      </c>
      <c r="D146" s="27" t="n">
        <v>3</v>
      </c>
      <c r="E146" s="29" t="inlineStr">
        <is>
          <t>XL:3</t>
        </is>
      </c>
      <c r="F146" s="30" t="n"/>
      <c r="G146" s="31" t="n">
        <v>1.32</v>
      </c>
      <c r="H146" s="47" t="n">
        <v>133.44</v>
      </c>
      <c r="I146" s="32" t="n"/>
      <c r="J146" s="33" t="n"/>
      <c r="K146" s="34" t="n"/>
      <c r="L146" s="35">
        <f>IF(I146="","",H146*I146)</f>
        <v/>
      </c>
      <c r="M146" s="36" t="n"/>
    </row>
    <row r="147" ht="45.95" customHeight="1" s="55">
      <c r="A147" s="27" t="inlineStr">
        <is>
          <t>11413</t>
        </is>
      </c>
      <c r="B147" s="28" t="inlineStr">
        <is>
          <t>The Abyss - XL5</t>
        </is>
      </c>
      <c r="C147" s="27" t="inlineStr">
        <is>
          <t>edges</t>
        </is>
      </c>
      <c r="D147" s="27" t="n">
        <v>3</v>
      </c>
      <c r="E147" s="29" t="inlineStr">
        <is>
          <t>XL:3</t>
        </is>
      </c>
      <c r="F147" s="30" t="n"/>
      <c r="G147" s="31" t="n">
        <v>1.31</v>
      </c>
      <c r="H147" s="47" t="n">
        <v>132.96</v>
      </c>
      <c r="I147" s="32" t="n"/>
      <c r="J147" s="33" t="n"/>
      <c r="K147" s="34" t="n"/>
      <c r="L147" s="35">
        <f>IF(I147="","",H147*I147)</f>
        <v/>
      </c>
      <c r="M147" s="36" t="n"/>
    </row>
    <row r="148" ht="45.95" customHeight="1" s="55">
      <c r="A148" s="27" t="inlineStr">
        <is>
          <t>11414</t>
        </is>
      </c>
      <c r="B148" s="28" t="inlineStr">
        <is>
          <t>The abyss - XL6</t>
        </is>
      </c>
      <c r="C148" s="27" t="inlineStr">
        <is>
          <t>edges</t>
        </is>
      </c>
      <c r="D148" s="27" t="n">
        <v>3</v>
      </c>
      <c r="E148" s="29" t="inlineStr">
        <is>
          <t>XL:3</t>
        </is>
      </c>
      <c r="F148" s="27" t="n"/>
      <c r="G148" s="31" t="n">
        <v>1.36</v>
      </c>
      <c r="H148" s="47" t="n">
        <v>136.17</v>
      </c>
      <c r="I148" s="32" t="n"/>
      <c r="J148" s="33" t="n"/>
      <c r="K148" s="34" t="n"/>
      <c r="L148" s="35">
        <f>IF(I148="","",H148*I148)</f>
        <v/>
      </c>
      <c r="M148" s="36" t="n"/>
    </row>
    <row r="149" ht="45.95" customHeight="1" s="55">
      <c r="A149" s="27" t="inlineStr">
        <is>
          <t>11415</t>
        </is>
      </c>
      <c r="B149" s="28" t="inlineStr">
        <is>
          <t>The abyss - XL7</t>
        </is>
      </c>
      <c r="C149" s="27" t="inlineStr">
        <is>
          <t>edges</t>
        </is>
      </c>
      <c r="D149" s="27" t="n">
        <v>3</v>
      </c>
      <c r="E149" s="29" t="inlineStr">
        <is>
          <t>XL:3</t>
        </is>
      </c>
      <c r="F149" s="30" t="n"/>
      <c r="G149" s="31" t="n">
        <v>0.98</v>
      </c>
      <c r="H149" s="47" t="n">
        <v>111.03</v>
      </c>
      <c r="I149" s="32" t="n"/>
      <c r="J149" s="33" t="n"/>
      <c r="K149" s="34" t="n"/>
      <c r="L149" s="35">
        <f>IF(I149="","",H149*I149)</f>
        <v/>
      </c>
      <c r="M149" s="36" t="n"/>
    </row>
    <row r="150" ht="45.95" customHeight="1" s="55">
      <c r="A150" s="27" t="inlineStr">
        <is>
          <t>11416</t>
        </is>
      </c>
      <c r="B150" s="28" t="inlineStr">
        <is>
          <t>The abyss - XL8</t>
        </is>
      </c>
      <c r="C150" s="27" t="inlineStr">
        <is>
          <t>edges</t>
        </is>
      </c>
      <c r="D150" s="27" t="n">
        <v>3</v>
      </c>
      <c r="E150" s="29" t="inlineStr">
        <is>
          <t>XL:3</t>
        </is>
      </c>
      <c r="F150" s="30" t="n"/>
      <c r="G150" s="31" t="n">
        <v>1</v>
      </c>
      <c r="H150" s="47" t="n">
        <v>112.41</v>
      </c>
      <c r="I150" s="32" t="n"/>
      <c r="J150" s="33" t="n"/>
      <c r="K150" s="34" t="n"/>
      <c r="L150" s="35">
        <f>IF(I150="","",H150*I150)</f>
        <v/>
      </c>
      <c r="M150" s="36" t="n"/>
    </row>
    <row r="151" ht="45.95" customHeight="1" s="55">
      <c r="A151" s="27" t="inlineStr">
        <is>
          <t>11417</t>
        </is>
      </c>
      <c r="B151" s="28" t="inlineStr">
        <is>
          <t>The abyss - Mega 1</t>
        </is>
      </c>
      <c r="C151" s="27" t="inlineStr">
        <is>
          <t>edges</t>
        </is>
      </c>
      <c r="D151" s="27" t="n">
        <v>3</v>
      </c>
      <c r="E151" s="29" t="inlineStr">
        <is>
          <t>Mega:3</t>
        </is>
      </c>
      <c r="F151" s="30" t="n"/>
      <c r="G151" s="31" t="n">
        <v>2.12</v>
      </c>
      <c r="H151" s="47" t="n">
        <v>185.04</v>
      </c>
      <c r="I151" s="32" t="n"/>
      <c r="J151" s="33" t="n"/>
      <c r="K151" s="34" t="n"/>
      <c r="L151" s="35">
        <f>IF(I151="","",H151*I151)</f>
        <v/>
      </c>
      <c r="M151" s="36" t="n"/>
    </row>
    <row r="152" ht="45.95" customHeight="1" s="55">
      <c r="A152" s="27" t="inlineStr">
        <is>
          <t>11418</t>
        </is>
      </c>
      <c r="B152" s="28" t="inlineStr">
        <is>
          <t>The Abyss - Mega 2</t>
        </is>
      </c>
      <c r="C152" s="27" t="inlineStr">
        <is>
          <t>sloper, edge</t>
        </is>
      </c>
      <c r="D152" s="27" t="n">
        <v>2</v>
      </c>
      <c r="E152" s="29" t="inlineStr">
        <is>
          <t>Mega:2</t>
        </is>
      </c>
      <c r="F152" s="30" t="n"/>
      <c r="G152" s="31" t="n">
        <v>1.5</v>
      </c>
      <c r="H152" s="47" t="n">
        <v>131.13</v>
      </c>
      <c r="I152" s="32" t="n"/>
      <c r="J152" s="33" t="n"/>
      <c r="K152" s="34" t="n"/>
      <c r="L152" s="35">
        <f>IF(I152="","",H152*I152)</f>
        <v/>
      </c>
      <c r="M152" s="36" t="n"/>
    </row>
    <row r="153" ht="45.95" customHeight="1" s="55">
      <c r="A153" s="27" t="inlineStr">
        <is>
          <t>11419</t>
        </is>
      </c>
      <c r="B153" s="28" t="inlineStr">
        <is>
          <t>The abyss - Mega 3</t>
        </is>
      </c>
      <c r="C153" s="27" t="inlineStr">
        <is>
          <t>sloper, edge</t>
        </is>
      </c>
      <c r="D153" s="27" t="n">
        <v>2</v>
      </c>
      <c r="E153" s="29" t="inlineStr">
        <is>
          <t>Mega:2</t>
        </is>
      </c>
      <c r="F153" s="27" t="n"/>
      <c r="G153" s="31" t="n">
        <v>1.49</v>
      </c>
      <c r="H153" s="47" t="n">
        <v>183.33</v>
      </c>
      <c r="I153" s="32" t="n"/>
      <c r="J153" s="33" t="n"/>
      <c r="K153" s="34" t="n"/>
      <c r="L153" s="35">
        <f>IF(I153="","",H153*I153)</f>
        <v/>
      </c>
      <c r="M153" s="36" t="n"/>
    </row>
    <row r="154" ht="45.95" customHeight="1" s="55">
      <c r="A154" s="27" t="inlineStr">
        <is>
          <t>11420</t>
        </is>
      </c>
      <c r="B154" s="28" t="inlineStr">
        <is>
          <t>The abyss - Mega 4</t>
        </is>
      </c>
      <c r="C154" s="27" t="inlineStr">
        <is>
          <t>sloper, edge</t>
        </is>
      </c>
      <c r="D154" s="27" t="n">
        <v>3</v>
      </c>
      <c r="E154" s="29" t="inlineStr">
        <is>
          <t>Mega:3</t>
        </is>
      </c>
      <c r="F154" s="30" t="n"/>
      <c r="G154" s="31" t="n">
        <v>1.6</v>
      </c>
      <c r="H154" s="47" t="n">
        <v>149.43</v>
      </c>
      <c r="I154" s="32" t="n"/>
      <c r="J154" s="33" t="n"/>
      <c r="K154" s="34" t="n"/>
      <c r="L154" s="35">
        <f>IF(I154="","",H154*I154)</f>
        <v/>
      </c>
      <c r="M154" s="36" t="n"/>
    </row>
    <row r="155" ht="45.95" customHeight="1" s="55">
      <c r="A155" s="27" t="inlineStr">
        <is>
          <t>11421</t>
        </is>
      </c>
      <c r="B155" s="28" t="inlineStr">
        <is>
          <t>The abyss - Mega 5</t>
        </is>
      </c>
      <c r="C155" s="27" t="inlineStr">
        <is>
          <t>sloper, edge</t>
        </is>
      </c>
      <c r="D155" s="27" t="n">
        <v>2</v>
      </c>
      <c r="E155" s="29" t="inlineStr">
        <is>
          <t>Mega:2</t>
        </is>
      </c>
      <c r="F155" s="30" t="n"/>
      <c r="G155" s="31" t="n">
        <v>1.1</v>
      </c>
      <c r="H155" s="47" t="n">
        <v>102.06</v>
      </c>
      <c r="I155" s="32" t="n"/>
      <c r="J155" s="33" t="n"/>
      <c r="K155" s="34" t="n"/>
      <c r="L155" s="35">
        <f>IF(I155="","",H155*I155)</f>
        <v/>
      </c>
      <c r="M155" s="36" t="n"/>
    </row>
    <row r="156" ht="45.95" customHeight="1" s="55">
      <c r="A156" s="27" t="inlineStr">
        <is>
          <t>11422</t>
        </is>
      </c>
      <c r="B156" s="28" t="inlineStr">
        <is>
          <t>The abyss - Mega 6</t>
        </is>
      </c>
      <c r="C156" s="27" t="inlineStr">
        <is>
          <t>sloper, edge</t>
        </is>
      </c>
      <c r="D156" s="27" t="n">
        <v>3</v>
      </c>
      <c r="E156" s="29" t="inlineStr">
        <is>
          <t>Mega:3</t>
        </is>
      </c>
      <c r="F156" s="30" t="n"/>
      <c r="G156" s="31" t="n">
        <v>1.92</v>
      </c>
      <c r="H156" s="47" t="n">
        <v>172.26</v>
      </c>
      <c r="I156" s="32" t="n"/>
      <c r="J156" s="33" t="n"/>
      <c r="K156" s="34" t="n"/>
      <c r="L156" s="35">
        <f>IF(I156="","",H156*I156)</f>
        <v/>
      </c>
      <c r="M156" s="36" t="n"/>
    </row>
    <row r="157" ht="45.95" customHeight="1" s="55">
      <c r="A157" s="27" t="inlineStr">
        <is>
          <t>11423</t>
        </is>
      </c>
      <c r="B157" s="28" t="inlineStr">
        <is>
          <t>The abyss - Mega 7</t>
        </is>
      </c>
      <c r="C157" s="27" t="inlineStr">
        <is>
          <t>sloper, edge</t>
        </is>
      </c>
      <c r="D157" s="27" t="n">
        <v>2</v>
      </c>
      <c r="E157" s="29" t="inlineStr">
        <is>
          <t>Mega:2</t>
        </is>
      </c>
      <c r="F157" s="27" t="n"/>
      <c r="G157" s="31" t="n">
        <v>1.81</v>
      </c>
      <c r="H157" s="47" t="n">
        <v>150.63</v>
      </c>
      <c r="I157" s="32" t="n"/>
      <c r="J157" s="33" t="n"/>
      <c r="K157" s="34" t="n"/>
      <c r="L157" s="35">
        <f>IF(I157="","",H157*I157)</f>
        <v/>
      </c>
      <c r="M157" s="36" t="n"/>
    </row>
    <row r="158" ht="46" customHeight="1" s="55">
      <c r="A158" s="27" t="inlineStr">
        <is>
          <t>SET</t>
        </is>
      </c>
      <c r="B158" s="28" t="inlineStr">
        <is>
          <t>The Abyss - Full set Holds (combo)</t>
        </is>
      </c>
      <c r="C158" s="27" t="inlineStr">
        <is>
          <t>mixed</t>
        </is>
      </c>
      <c r="D158" s="27" t="n">
        <v>88</v>
      </c>
      <c r="E158" s="29" t="inlineStr">
        <is>
          <t>XS:15 · S:9 · M:14 · L:6 · XL:27 · Mega:17</t>
        </is>
      </c>
      <c r="F158" s="27" t="n"/>
      <c r="G158" s="31" t="n">
        <v>26.98</v>
      </c>
      <c r="H158" s="47" t="n">
        <v>2772.27</v>
      </c>
      <c r="I158" s="32" t="n"/>
      <c r="J158" s="33" t="n"/>
      <c r="K158" s="34" t="n"/>
      <c r="L158" s="35">
        <f>IF(I158="","",H158*I158)</f>
        <v/>
      </c>
      <c r="M158" s="36" t="n"/>
    </row>
    <row r="159" ht="18" customHeight="1" s="55">
      <c r="A159" s="48" t="inlineStr">
        <is>
          <t>SIMON FAVROT - THE ABYSS · ABS VOLUMES</t>
        </is>
      </c>
      <c r="N159" s="49" t="n"/>
    </row>
    <row r="160" ht="45.95" customHeight="1" s="55">
      <c r="A160" s="27" t="inlineStr">
        <is>
          <t>13631</t>
        </is>
      </c>
      <c r="B160" s="28" t="inlineStr">
        <is>
          <t>The Abyss-vol 1 - dual tex</t>
        </is>
      </c>
      <c r="C160" s="27" t="inlineStr">
        <is>
          <t>Macro</t>
        </is>
      </c>
      <c r="D160" s="27" t="n"/>
      <c r="E160" s="29" t="inlineStr">
        <is>
          <t>Volumes:1</t>
        </is>
      </c>
      <c r="F160" s="30" t="n"/>
      <c r="G160" s="31" t="n">
        <v>1.6</v>
      </c>
      <c r="H160" s="47" t="n">
        <v>213.89</v>
      </c>
      <c r="I160" s="32" t="n"/>
      <c r="J160" s="33" t="n"/>
      <c r="K160" s="37" t="inlineStr">
        <is>
          <t>Dual</t>
        </is>
      </c>
      <c r="L160" s="35">
        <f>IF(I160="","",H160*I160)</f>
        <v/>
      </c>
      <c r="M160" s="36" t="n"/>
    </row>
    <row r="161" ht="45.95" customHeight="1" s="55">
      <c r="A161" s="27" t="inlineStr">
        <is>
          <t>13632</t>
        </is>
      </c>
      <c r="B161" s="28" t="inlineStr">
        <is>
          <t>The Abyss-vol 2 - dual tex</t>
        </is>
      </c>
      <c r="C161" s="27" t="inlineStr">
        <is>
          <t>Macro</t>
        </is>
      </c>
      <c r="D161" s="27" t="n"/>
      <c r="E161" s="29" t="inlineStr">
        <is>
          <t>Volumes:1</t>
        </is>
      </c>
      <c r="F161" s="30" t="n"/>
      <c r="G161" s="31" t="n">
        <v>1.71</v>
      </c>
      <c r="H161" s="47" t="n">
        <v>243.48</v>
      </c>
      <c r="I161" s="32" t="n"/>
      <c r="J161" s="33" t="n"/>
      <c r="K161" s="37" t="inlineStr">
        <is>
          <t>Dual</t>
        </is>
      </c>
      <c r="L161" s="35">
        <f>IF(I161="","",H161*I161)</f>
        <v/>
      </c>
      <c r="M161" s="36" t="n"/>
    </row>
    <row r="162" ht="45.95" customHeight="1" s="55">
      <c r="A162" s="27" t="inlineStr">
        <is>
          <t>13633</t>
        </is>
      </c>
      <c r="B162" s="28" t="inlineStr">
        <is>
          <t>The Abyss-vol 3 - dual tex</t>
        </is>
      </c>
      <c r="C162" s="27" t="inlineStr">
        <is>
          <t>Macro</t>
        </is>
      </c>
      <c r="D162" s="27" t="n"/>
      <c r="E162" s="29" t="inlineStr">
        <is>
          <t>Volumes:1</t>
        </is>
      </c>
      <c r="F162" s="30" t="n"/>
      <c r="G162" s="31" t="n">
        <v>1.67</v>
      </c>
      <c r="H162" s="47" t="n">
        <v>250.63</v>
      </c>
      <c r="I162" s="32" t="n"/>
      <c r="J162" s="33" t="n"/>
      <c r="K162" s="37" t="inlineStr">
        <is>
          <t>Dual</t>
        </is>
      </c>
      <c r="L162" s="35">
        <f>IF(I162="","",H162*I162)</f>
        <v/>
      </c>
      <c r="M162" s="36" t="n"/>
    </row>
    <row r="163" ht="45.95" customHeight="1" s="55">
      <c r="A163" s="27" t="inlineStr">
        <is>
          <t>13634</t>
        </is>
      </c>
      <c r="B163" s="28" t="inlineStr">
        <is>
          <t>The Abyss-vol 4 - dual tex</t>
        </is>
      </c>
      <c r="C163" s="27" t="inlineStr">
        <is>
          <t>Macro</t>
        </is>
      </c>
      <c r="D163" s="27" t="n"/>
      <c r="E163" s="29" t="inlineStr">
        <is>
          <t>Volumes:1</t>
        </is>
      </c>
      <c r="F163" s="30" t="n"/>
      <c r="G163" s="31" t="n">
        <v>1.8</v>
      </c>
      <c r="H163" s="47" t="n">
        <v>243.73</v>
      </c>
      <c r="I163" s="32" t="n"/>
      <c r="J163" s="33" t="n"/>
      <c r="K163" s="37" t="inlineStr">
        <is>
          <t>Dual</t>
        </is>
      </c>
      <c r="L163" s="35">
        <f>IF(I163="","",H163*I163)</f>
        <v/>
      </c>
      <c r="M163" s="36" t="n"/>
    </row>
    <row r="164" ht="45.95" customHeight="1" s="55">
      <c r="A164" s="27" t="inlineStr">
        <is>
          <t>13635</t>
        </is>
      </c>
      <c r="B164" s="28" t="inlineStr">
        <is>
          <t>The Abyss-vol 5 - dual tex</t>
        </is>
      </c>
      <c r="C164" s="27" t="inlineStr">
        <is>
          <t>Macro</t>
        </is>
      </c>
      <c r="D164" s="27" t="n"/>
      <c r="E164" s="29" t="inlineStr">
        <is>
          <t>Volumes:1</t>
        </is>
      </c>
      <c r="F164" s="30" t="n"/>
      <c r="G164" s="31" t="n">
        <v>1.85</v>
      </c>
      <c r="H164" s="47" t="n">
        <v>219.56</v>
      </c>
      <c r="I164" s="32" t="n"/>
      <c r="J164" s="33" t="n"/>
      <c r="K164" s="37" t="inlineStr">
        <is>
          <t>Dual</t>
        </is>
      </c>
      <c r="L164" s="35">
        <f>IF(I164="","",H164*I164)</f>
        <v/>
      </c>
      <c r="M164" s="36" t="n"/>
    </row>
    <row r="165" ht="45.95" customHeight="1" s="55">
      <c r="A165" s="27" t="inlineStr">
        <is>
          <t>13636</t>
        </is>
      </c>
      <c r="B165" s="28" t="inlineStr">
        <is>
          <t>The Abyss-vol 6 - dual tex</t>
        </is>
      </c>
      <c r="C165" s="27" t="inlineStr">
        <is>
          <t>Macro</t>
        </is>
      </c>
      <c r="D165" s="27" t="n"/>
      <c r="E165" s="29" t="inlineStr">
        <is>
          <t>Volumes:1</t>
        </is>
      </c>
      <c r="F165" s="30" t="n"/>
      <c r="G165" s="31" t="n">
        <v>2.1</v>
      </c>
      <c r="H165" s="47" t="n">
        <v>209.31</v>
      </c>
      <c r="I165" s="32" t="n"/>
      <c r="J165" s="33" t="n"/>
      <c r="K165" s="37" t="inlineStr">
        <is>
          <t>Dual</t>
        </is>
      </c>
      <c r="L165" s="35">
        <f>IF(I165="","",H165*I165)</f>
        <v/>
      </c>
      <c r="M165" s="36" t="n"/>
    </row>
    <row r="166" ht="46" customHeight="1" s="55">
      <c r="A166" s="27" t="inlineStr">
        <is>
          <t>SET</t>
        </is>
      </c>
      <c r="B166" s="28" t="inlineStr">
        <is>
          <t>The Abyss - Macros Full Set - MEGA-6 (combo)</t>
        </is>
      </c>
      <c r="C166" s="27" t="inlineStr">
        <is>
          <t>Macro</t>
        </is>
      </c>
      <c r="D166" s="27" t="n">
        <v>6</v>
      </c>
      <c r="E166" s="29" t="inlineStr">
        <is>
          <t>Mega:6</t>
        </is>
      </c>
      <c r="F166" s="27" t="n"/>
      <c r="G166" s="31" t="n">
        <v>11</v>
      </c>
      <c r="H166" s="47" t="n">
        <v>1244</v>
      </c>
      <c r="I166" s="32" t="n"/>
      <c r="J166" s="33" t="n"/>
      <c r="K166" s="37" t="inlineStr">
        <is>
          <t>Dual</t>
        </is>
      </c>
      <c r="L166" s="35">
        <f>IF(I166="","",H166*I166)</f>
        <v/>
      </c>
      <c r="M166" s="36" t="n"/>
    </row>
    <row r="167" ht="18" customHeight="1" s="55">
      <c r="A167" s="48" t="inlineStr">
        <is>
          <t>DAVID CROSS - ZAWN PATROL · ABS Macros</t>
        </is>
      </c>
      <c r="N167" s="49" t="n"/>
    </row>
    <row r="168" ht="45.95" customHeight="1" s="55">
      <c r="A168" s="27" t="inlineStr">
        <is>
          <t>13531</t>
        </is>
      </c>
      <c r="B168" s="28" t="inlineStr">
        <is>
          <t>Zawn Patrol - 1</t>
        </is>
      </c>
      <c r="C168" s="27" t="inlineStr">
        <is>
          <t>Macro</t>
        </is>
      </c>
      <c r="D168" s="27" t="n"/>
      <c r="E168" s="29" t="inlineStr">
        <is>
          <t>Volumes:1</t>
        </is>
      </c>
      <c r="F168" s="30" t="n"/>
      <c r="G168" s="31" t="n">
        <v>1</v>
      </c>
      <c r="H168" s="47">
        <f>ROUND(N168*IF(K168="Dual",1.2,1),2)</f>
        <v/>
      </c>
      <c r="I168" s="32" t="n"/>
      <c r="J168" s="33" t="n"/>
      <c r="K168" s="33" t="inlineStr">
        <is>
          <t>Single</t>
        </is>
      </c>
      <c r="L168" s="35">
        <f>IF(I168="","",ROUND(H168*I168,2))</f>
        <v/>
      </c>
      <c r="M168" s="36" t="n"/>
      <c r="N168" t="n">
        <v>123.43</v>
      </c>
    </row>
    <row r="169" ht="45.95" customHeight="1" s="55">
      <c r="A169" s="27" t="inlineStr">
        <is>
          <t>13532</t>
        </is>
      </c>
      <c r="B169" s="28" t="inlineStr">
        <is>
          <t>Zawn Patrol - 2</t>
        </is>
      </c>
      <c r="C169" s="27" t="inlineStr">
        <is>
          <t>Macro</t>
        </is>
      </c>
      <c r="D169" s="27" t="n"/>
      <c r="E169" s="29" t="inlineStr">
        <is>
          <t>Volumes:1</t>
        </is>
      </c>
      <c r="F169" s="30" t="n"/>
      <c r="G169" s="31" t="n">
        <v>1.4</v>
      </c>
      <c r="H169" s="47">
        <f>ROUND(N169*IF(K169="Dual",1.2,1),2)</f>
        <v/>
      </c>
      <c r="I169" s="32" t="n"/>
      <c r="J169" s="33" t="n"/>
      <c r="K169" s="33" t="inlineStr">
        <is>
          <t>Single</t>
        </is>
      </c>
      <c r="L169" s="35">
        <f>IF(I169="","",ROUND(H169*I169,2))</f>
        <v/>
      </c>
      <c r="M169" s="36" t="n"/>
      <c r="N169" t="n">
        <v>123.43</v>
      </c>
    </row>
    <row r="170" ht="45.95" customHeight="1" s="55">
      <c r="A170" s="27" t="inlineStr">
        <is>
          <t>13533</t>
        </is>
      </c>
      <c r="B170" s="28" t="inlineStr">
        <is>
          <t>Zawn Patrol - 3</t>
        </is>
      </c>
      <c r="C170" s="27" t="inlineStr">
        <is>
          <t>Macro</t>
        </is>
      </c>
      <c r="D170" s="27" t="n"/>
      <c r="E170" s="29" t="inlineStr">
        <is>
          <t>Volumes:1</t>
        </is>
      </c>
      <c r="F170" s="30" t="n"/>
      <c r="G170" s="31" t="n">
        <v>1.4</v>
      </c>
      <c r="H170" s="47">
        <f>ROUND(N170*IF(K170="Dual",1.2,1),2)</f>
        <v/>
      </c>
      <c r="I170" s="32" t="n"/>
      <c r="J170" s="33" t="n"/>
      <c r="K170" s="33" t="inlineStr">
        <is>
          <t>Single</t>
        </is>
      </c>
      <c r="L170" s="35">
        <f>IF(I170="","",ROUND(H170*I170,2))</f>
        <v/>
      </c>
      <c r="M170" s="36" t="n"/>
      <c r="N170" t="n">
        <v>127.06</v>
      </c>
    </row>
    <row r="171" ht="45.95" customHeight="1" s="55">
      <c r="A171" s="27" t="inlineStr">
        <is>
          <t>13534</t>
        </is>
      </c>
      <c r="B171" s="28" t="inlineStr">
        <is>
          <t>Zawn Patrol - 4</t>
        </is>
      </c>
      <c r="C171" s="27" t="inlineStr">
        <is>
          <t>Macro</t>
        </is>
      </c>
      <c r="D171" s="27" t="n"/>
      <c r="E171" s="29" t="inlineStr">
        <is>
          <t>Volumes:1</t>
        </is>
      </c>
      <c r="F171" s="30" t="n"/>
      <c r="G171" s="31" t="n">
        <v>2</v>
      </c>
      <c r="H171" s="47">
        <f>ROUND(N171*IF(K171="Dual",1.2,1),2)</f>
        <v/>
      </c>
      <c r="I171" s="32" t="n"/>
      <c r="J171" s="33" t="n"/>
      <c r="K171" s="33" t="inlineStr">
        <is>
          <t>Single</t>
        </is>
      </c>
      <c r="L171" s="35">
        <f>IF(I171="","",ROUND(H171*I171,2))</f>
        <v/>
      </c>
      <c r="M171" s="36" t="n"/>
      <c r="N171" t="n">
        <v>144.72</v>
      </c>
    </row>
    <row r="172" ht="45.95" customHeight="1" s="55">
      <c r="A172" s="27" t="inlineStr">
        <is>
          <t>13535</t>
        </is>
      </c>
      <c r="B172" s="28" t="inlineStr">
        <is>
          <t>Zawn Patrol - 5</t>
        </is>
      </c>
      <c r="C172" s="27" t="inlineStr">
        <is>
          <t>Macro</t>
        </is>
      </c>
      <c r="D172" s="27" t="n"/>
      <c r="E172" s="29" t="inlineStr">
        <is>
          <t>Volumes:1</t>
        </is>
      </c>
      <c r="F172" s="30" t="n"/>
      <c r="G172" s="31" t="n">
        <v>2</v>
      </c>
      <c r="H172" s="47">
        <f>ROUND(N172*IF(K172="Dual",1.2,1),2)</f>
        <v/>
      </c>
      <c r="I172" s="32" t="n"/>
      <c r="J172" s="33" t="n"/>
      <c r="K172" s="33" t="inlineStr">
        <is>
          <t>Single</t>
        </is>
      </c>
      <c r="L172" s="35">
        <f>IF(I172="","",ROUND(H172*I172,2))</f>
        <v/>
      </c>
      <c r="M172" s="36" t="n"/>
      <c r="N172" t="n">
        <v>148.4</v>
      </c>
    </row>
    <row r="173" ht="45.95" customHeight="1" s="55">
      <c r="A173" s="27" t="inlineStr">
        <is>
          <t>13536</t>
        </is>
      </c>
      <c r="B173" s="28" t="inlineStr">
        <is>
          <t>Zawn Patrol - 6</t>
        </is>
      </c>
      <c r="C173" s="27" t="inlineStr">
        <is>
          <t>Macro</t>
        </is>
      </c>
      <c r="D173" s="27" t="n"/>
      <c r="E173" s="29" t="inlineStr">
        <is>
          <t>Volumes:1</t>
        </is>
      </c>
      <c r="F173" s="30" t="n"/>
      <c r="G173" s="31" t="n">
        <v>2.3</v>
      </c>
      <c r="H173" s="47">
        <f>ROUND(N173*IF(K173="Dual",1.2,1),2)</f>
        <v/>
      </c>
      <c r="I173" s="32" t="n"/>
      <c r="J173" s="33" t="n"/>
      <c r="K173" s="33" t="inlineStr">
        <is>
          <t>Single</t>
        </is>
      </c>
      <c r="L173" s="35">
        <f>IF(I173="","",ROUND(H173*I173,2))</f>
        <v/>
      </c>
      <c r="M173" s="36" t="n"/>
      <c r="N173" t="n">
        <v>141.47</v>
      </c>
    </row>
    <row r="174" ht="45.95" customHeight="1" s="55">
      <c r="A174" s="27" t="inlineStr">
        <is>
          <t>13538</t>
        </is>
      </c>
      <c r="B174" s="28" t="inlineStr">
        <is>
          <t>Zawn Patrol - 8</t>
        </is>
      </c>
      <c r="C174" s="27" t="inlineStr">
        <is>
          <t>Macro</t>
        </is>
      </c>
      <c r="D174" s="27" t="n"/>
      <c r="E174" s="29" t="inlineStr">
        <is>
          <t>Volumes:1</t>
        </is>
      </c>
      <c r="F174" s="30" t="n"/>
      <c r="G174" s="31" t="n">
        <v>2.8</v>
      </c>
      <c r="H174" s="47">
        <f>ROUND(N174*IF(K174="Dual",1.2,1),2)</f>
        <v/>
      </c>
      <c r="I174" s="32" t="n"/>
      <c r="J174" s="33" t="n"/>
      <c r="K174" s="33" t="inlineStr">
        <is>
          <t>Single</t>
        </is>
      </c>
      <c r="L174" s="35">
        <f>IF(I174="","",ROUND(H174*I174,2))</f>
        <v/>
      </c>
      <c r="M174" s="36" t="n"/>
      <c r="N174" t="n">
        <v>187.95</v>
      </c>
    </row>
    <row r="175" ht="45.95" customHeight="1" s="55">
      <c r="A175" s="27" t="inlineStr">
        <is>
          <t>13541</t>
        </is>
      </c>
      <c r="B175" s="28" t="inlineStr">
        <is>
          <t>Zawn Patrol - 11</t>
        </is>
      </c>
      <c r="C175" s="27" t="inlineStr">
        <is>
          <t>Macro</t>
        </is>
      </c>
      <c r="D175" s="27" t="n"/>
      <c r="E175" s="29" t="inlineStr">
        <is>
          <t>Volumes:1</t>
        </is>
      </c>
      <c r="F175" s="30" t="n"/>
      <c r="G175" s="31" t="n">
        <v>1.65</v>
      </c>
      <c r="H175" s="47">
        <f>ROUND(N175*IF(K175="Dual",1.2,1),2)</f>
        <v/>
      </c>
      <c r="I175" s="32" t="n"/>
      <c r="J175" s="33" t="n"/>
      <c r="K175" s="33" t="inlineStr">
        <is>
          <t>Single</t>
        </is>
      </c>
      <c r="L175" s="35">
        <f>IF(I175="","",ROUND(H175*I175,2))</f>
        <v/>
      </c>
      <c r="M175" s="36" t="n"/>
      <c r="N175" t="n">
        <v>111.6</v>
      </c>
    </row>
    <row r="176" ht="45.95" customHeight="1" s="55">
      <c r="A176" s="27" t="inlineStr">
        <is>
          <t>13542</t>
        </is>
      </c>
      <c r="B176" s="28" t="inlineStr">
        <is>
          <t>Zawn Patrol - 12</t>
        </is>
      </c>
      <c r="C176" s="27" t="inlineStr">
        <is>
          <t>Macro</t>
        </is>
      </c>
      <c r="D176" s="27" t="n"/>
      <c r="E176" s="29" t="inlineStr">
        <is>
          <t>Volumes:1</t>
        </is>
      </c>
      <c r="F176" s="30" t="n"/>
      <c r="G176" s="31" t="n">
        <v>1.37</v>
      </c>
      <c r="H176" s="47">
        <f>ROUND(N176*IF(K176="Dual",1.2,1),2)</f>
        <v/>
      </c>
      <c r="I176" s="32" t="n"/>
      <c r="J176" s="33" t="n"/>
      <c r="K176" s="33" t="inlineStr">
        <is>
          <t>Single</t>
        </is>
      </c>
      <c r="L176" s="35">
        <f>IF(I176="","",ROUND(H176*I176,2))</f>
        <v/>
      </c>
      <c r="M176" s="36" t="n"/>
      <c r="N176" t="n">
        <v>71.48999999999999</v>
      </c>
    </row>
    <row r="177" ht="45.95" customHeight="1" s="55">
      <c r="A177" s="27" t="inlineStr">
        <is>
          <t>13543</t>
        </is>
      </c>
      <c r="B177" s="28" t="inlineStr">
        <is>
          <t>Zawn Patrol - 13</t>
        </is>
      </c>
      <c r="C177" s="27" t="inlineStr">
        <is>
          <t>Macro</t>
        </is>
      </c>
      <c r="D177" s="27" t="n"/>
      <c r="E177" s="29" t="inlineStr">
        <is>
          <t>Volumes:1</t>
        </is>
      </c>
      <c r="F177" s="30" t="n"/>
      <c r="G177" s="31" t="n">
        <v>1.54</v>
      </c>
      <c r="H177" s="47">
        <f>ROUND(N177*IF(K177="Dual",1.2,1),2)</f>
        <v/>
      </c>
      <c r="I177" s="32" t="n"/>
      <c r="J177" s="33" t="n"/>
      <c r="K177" s="33" t="inlineStr">
        <is>
          <t>Single</t>
        </is>
      </c>
      <c r="L177" s="35">
        <f>IF(I177="","",ROUND(H177*I177,2))</f>
        <v/>
      </c>
      <c r="M177" s="36" t="n"/>
      <c r="N177" t="n">
        <v>80.20999999999999</v>
      </c>
    </row>
    <row r="178" ht="45.95" customHeight="1" s="55">
      <c r="A178" s="27" t="inlineStr">
        <is>
          <t>13544</t>
        </is>
      </c>
      <c r="B178" s="28" t="inlineStr">
        <is>
          <t>Zawn Patrol - 14</t>
        </is>
      </c>
      <c r="C178" s="27" t="inlineStr">
        <is>
          <t>Macro</t>
        </is>
      </c>
      <c r="D178" s="27" t="n"/>
      <c r="E178" s="29" t="inlineStr">
        <is>
          <t>Volumes:1</t>
        </is>
      </c>
      <c r="F178" s="30" t="n"/>
      <c r="G178" s="31" t="n">
        <v>1.24</v>
      </c>
      <c r="H178" s="47">
        <f>ROUND(N178*IF(K178="Dual",1.2,1),2)</f>
        <v/>
      </c>
      <c r="I178" s="32" t="n"/>
      <c r="J178" s="33" t="n"/>
      <c r="K178" s="33" t="inlineStr">
        <is>
          <t>Single</t>
        </is>
      </c>
      <c r="L178" s="35">
        <f>IF(I178="","",ROUND(H178*I178,2))</f>
        <v/>
      </c>
      <c r="M178" s="36" t="n"/>
      <c r="N178" t="n">
        <v>92.42</v>
      </c>
    </row>
    <row r="179" ht="45.95" customHeight="1" s="55">
      <c r="A179" s="27" t="inlineStr">
        <is>
          <t>13545</t>
        </is>
      </c>
      <c r="B179" s="28" t="inlineStr">
        <is>
          <t>Zawn Patrol - 15</t>
        </is>
      </c>
      <c r="C179" s="27" t="inlineStr">
        <is>
          <t>Macro</t>
        </is>
      </c>
      <c r="D179" s="27" t="n"/>
      <c r="E179" s="29" t="inlineStr">
        <is>
          <t>Volumes:1</t>
        </is>
      </c>
      <c r="F179" s="30" t="n"/>
      <c r="G179" s="31" t="n">
        <v>1.59</v>
      </c>
      <c r="H179" s="47">
        <f>ROUND(N179*IF(K179="Dual",1.2,1),2)</f>
        <v/>
      </c>
      <c r="I179" s="32" t="n"/>
      <c r="J179" s="33" t="n"/>
      <c r="K179" s="33" t="inlineStr">
        <is>
          <t>Single</t>
        </is>
      </c>
      <c r="L179" s="35">
        <f>IF(I179="","",ROUND(H179*I179,2))</f>
        <v/>
      </c>
      <c r="M179" s="36" t="n"/>
      <c r="N179" t="n">
        <v>84.86</v>
      </c>
    </row>
    <row r="180" ht="45.95" customHeight="1" s="55">
      <c r="A180" s="27" t="inlineStr">
        <is>
          <t>13546</t>
        </is>
      </c>
      <c r="B180" s="28" t="inlineStr">
        <is>
          <t>Zawn Patrol - 16</t>
        </is>
      </c>
      <c r="C180" s="27" t="inlineStr">
        <is>
          <t>Macro</t>
        </is>
      </c>
      <c r="D180" s="27" t="n"/>
      <c r="E180" s="29" t="inlineStr">
        <is>
          <t>Volumes:1</t>
        </is>
      </c>
      <c r="F180" s="30" t="n"/>
      <c r="G180" s="31" t="n">
        <v>1.32</v>
      </c>
      <c r="H180" s="47">
        <f>ROUND(N180*IF(K180="Dual",1.2,1),2)</f>
        <v/>
      </c>
      <c r="I180" s="32" t="n"/>
      <c r="J180" s="33" t="n"/>
      <c r="K180" s="33" t="inlineStr">
        <is>
          <t>Single</t>
        </is>
      </c>
      <c r="L180" s="35">
        <f>IF(I180="","",ROUND(H180*I180,2))</f>
        <v/>
      </c>
      <c r="M180" s="36" t="n"/>
      <c r="N180" t="n">
        <v>94.75</v>
      </c>
    </row>
    <row r="181" ht="45.95" customHeight="1" s="55">
      <c r="A181" s="27" t="inlineStr">
        <is>
          <t>13547</t>
        </is>
      </c>
      <c r="B181" s="28" t="inlineStr">
        <is>
          <t>Zawn Patrol - 17</t>
        </is>
      </c>
      <c r="C181" s="27" t="inlineStr">
        <is>
          <t>Macro</t>
        </is>
      </c>
      <c r="D181" s="27" t="n"/>
      <c r="E181" s="29" t="inlineStr">
        <is>
          <t>Volumes:1</t>
        </is>
      </c>
      <c r="F181" s="30" t="n"/>
      <c r="G181" s="31" t="n">
        <v>1.86</v>
      </c>
      <c r="H181" s="47">
        <f>ROUND(N181*IF(K181="Dual",1.2,1),2)</f>
        <v/>
      </c>
      <c r="I181" s="32" t="n"/>
      <c r="J181" s="33" t="n"/>
      <c r="K181" s="33" t="inlineStr">
        <is>
          <t>Single</t>
        </is>
      </c>
      <c r="L181" s="35">
        <f>IF(I181="","",ROUND(H181*I181,2))</f>
        <v/>
      </c>
      <c r="M181" s="36" t="n"/>
      <c r="N181" t="n">
        <v>94.75</v>
      </c>
    </row>
    <row r="182" ht="45.95" customHeight="1" s="55">
      <c r="A182" s="27" t="inlineStr">
        <is>
          <t>13548</t>
        </is>
      </c>
      <c r="B182" s="28" t="inlineStr">
        <is>
          <t>Zawn Patrol - 18</t>
        </is>
      </c>
      <c r="C182" s="27" t="inlineStr">
        <is>
          <t>Macro</t>
        </is>
      </c>
      <c r="D182" s="27" t="n"/>
      <c r="E182" s="29" t="inlineStr">
        <is>
          <t>Volumes:1</t>
        </is>
      </c>
      <c r="F182" s="30" t="n"/>
      <c r="G182" s="31" t="n">
        <v>2.1</v>
      </c>
      <c r="H182" s="47">
        <f>ROUND(N182*IF(K182="Dual",1.2,1),2)</f>
        <v/>
      </c>
      <c r="I182" s="32" t="n"/>
      <c r="J182" s="33" t="n"/>
      <c r="K182" s="33" t="inlineStr">
        <is>
          <t>Single</t>
        </is>
      </c>
      <c r="L182" s="35">
        <f>IF(I182="","",ROUND(H182*I182,2))</f>
        <v/>
      </c>
      <c r="M182" s="36" t="n"/>
      <c r="N182" t="n">
        <v>94.75</v>
      </c>
    </row>
    <row r="183" ht="45.95" customHeight="1" s="55">
      <c r="A183" s="27" t="inlineStr">
        <is>
          <t>13549</t>
        </is>
      </c>
      <c r="B183" s="28" t="inlineStr">
        <is>
          <t>Zawn Patrol - 19</t>
        </is>
      </c>
      <c r="C183" s="27" t="inlineStr">
        <is>
          <t>Macro</t>
        </is>
      </c>
      <c r="D183" s="27" t="n"/>
      <c r="E183" s="29" t="inlineStr">
        <is>
          <t>Volumes:1</t>
        </is>
      </c>
      <c r="F183" s="30" t="n"/>
      <c r="G183" s="31" t="n">
        <v>2.7</v>
      </c>
      <c r="H183" s="47">
        <f>ROUND(N183*IF(K183="Dual",1.2,1),2)</f>
        <v/>
      </c>
      <c r="I183" s="32" t="n"/>
      <c r="J183" s="33" t="n"/>
      <c r="K183" s="33" t="inlineStr">
        <is>
          <t>Single</t>
        </is>
      </c>
      <c r="L183" s="35">
        <f>IF(I183="","",ROUND(H183*I183,2))</f>
        <v/>
      </c>
      <c r="M183" s="36" t="n"/>
      <c r="N183" t="n">
        <v>111.6</v>
      </c>
    </row>
    <row r="184" ht="46" customHeight="1" s="55">
      <c r="A184" s="27" t="inlineStr">
        <is>
          <t>SET</t>
        </is>
      </c>
      <c r="B184" s="63" t="inlineStr">
        <is>
          <t>Zawn Patrol - Full Set Macros (combo)</t>
        </is>
      </c>
      <c r="C184" s="27" t="inlineStr">
        <is>
          <t>Macro</t>
        </is>
      </c>
      <c r="D184" s="27" t="n">
        <v>16</v>
      </c>
      <c r="E184" s="29" t="inlineStr">
        <is>
          <t>Volumes:16</t>
        </is>
      </c>
      <c r="F184" s="30" t="n"/>
      <c r="G184" s="31" t="n">
        <v>28.27</v>
      </c>
      <c r="H184" s="47">
        <f>ROUND(N184*IF(K184="Dual",1.2,1),2)</f>
        <v/>
      </c>
      <c r="I184" s="32" t="n"/>
      <c r="J184" s="33" t="n"/>
      <c r="K184" s="33" t="inlineStr">
        <is>
          <t>Single</t>
        </is>
      </c>
      <c r="L184" s="35">
        <f>IF(I184="","",ROUND(H184*I184,2))</f>
        <v/>
      </c>
      <c r="M184" s="36" t="n"/>
      <c r="N184" t="n">
        <v>1832.89</v>
      </c>
    </row>
  </sheetData>
  <mergeCells count="11">
    <mergeCell ref="A68:M68"/>
    <mergeCell ref="A5:M5"/>
    <mergeCell ref="A159:M159"/>
    <mergeCell ref="A1:F1"/>
    <mergeCell ref="A135:M135"/>
    <mergeCell ref="A167:M167"/>
    <mergeCell ref="A105:M105"/>
    <mergeCell ref="A7:M7"/>
    <mergeCell ref="A3:F3"/>
    <mergeCell ref="A2:M2"/>
    <mergeCell ref="A85:M85"/>
  </mergeCells>
  <dataValidations count="3">
    <dataValidation sqref="J5:J184" showDropDown="0" showInputMessage="0" showErrorMessage="1" allowBlank="1" errorTitle="Colour" error="Please choose a colour from the list." type="list">
      <formula1>Colors_HRTbyArtist</formula1>
      <formula2>0</formula2>
    </dataValidation>
    <dataValidation sqref="I5:I183" showDropDown="0" showInputMessage="0" showErrorMessage="1" allowBlank="1" errorTitle="Quantity" error="Enter a whole number (sets/pieces)." type="whole" operator="greaterThanOrEqual">
      <formula1>0</formula1>
      <formula2>0</formula2>
    </dataValidation>
    <dataValidation sqref="K106:K133 K134 K168:K183 K184" showDropDown="0" showInputMessage="0" showErrorMessage="1" allowBlank="1" errorTitle="Texture" error="Choose Single or Dual." type="list">
      <formula1>"Single,Dual"</formula1>
      <formula2>0</formula2>
    </dataValidation>
  </dataValidations>
  <hyperlinks>
    <hyperlink xmlns:r="http://schemas.openxmlformats.org/officeDocument/2006/relationships" ref="F34" r:id="rId1"/>
  </hyperlink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2"/>
</worksheet>
</file>

<file path=xl/worksheets/sheet5.xml><?xml version="1.0" encoding="utf-8"?>
<worksheet xmlns="http://schemas.openxmlformats.org/spreadsheetml/2006/main">
  <sheetPr>
    <tabColor rgb="FFC00000"/>
    <outlinePr summaryBelow="1" summaryRight="1"/>
    <pageSetUpPr/>
  </sheetPr>
  <dimension ref="A1:L100"/>
  <sheetViews>
    <sheetView showGridLines="0" zoomScaleNormal="100" workbookViewId="0">
      <pane ySplit="4" topLeftCell="A94" activePane="bottomLeft" state="frozen"/>
      <selection pane="bottomLeft" activeCell="A1" sqref="A1:F1"/>
    </sheetView>
  </sheetViews>
  <sheetFormatPr baseColWidth="8" defaultColWidth="8.7109375" defaultRowHeight="15"/>
  <cols>
    <col width="8" customWidth="1" style="55" min="1" max="1"/>
    <col width="36" customWidth="1" style="55" min="2" max="2"/>
    <col width="12" customWidth="1" style="55" min="3" max="3"/>
    <col width="8" customWidth="1" style="55" min="4" max="4"/>
    <col width="18" customWidth="1" style="55" min="5" max="5"/>
    <col width="16" customWidth="1" style="55" min="6" max="6"/>
    <col width="9" customWidth="1" style="55" min="7" max="7"/>
    <col width="11" customWidth="1" style="55" min="8" max="8"/>
    <col width="7" customWidth="1" style="55" min="9" max="9"/>
    <col width="24" customWidth="1" style="55" min="10" max="10"/>
    <col width="12" customWidth="1" style="55" min="11" max="11"/>
    <col width="26" customWidth="1" style="55" min="12" max="12"/>
  </cols>
  <sheetData>
    <row r="1" ht="25.5" customHeight="1" s="55">
      <c r="A1" s="50" t="inlineStr">
        <is>
          <t>HRT — Polyester</t>
        </is>
      </c>
      <c r="G1" s="51" t="n"/>
      <c r="H1" s="51" t="n"/>
      <c r="I1" s="51" t="n"/>
      <c r="J1" s="51" t="n"/>
      <c r="K1" s="51" t="n"/>
      <c r="L1" s="43" t="inlineStr">
        <is>
          <t>ORDER FORM 2026 · EUR</t>
        </is>
      </c>
    </row>
    <row r="2" ht="24" customHeight="1" s="55">
      <c r="A2" s="54" t="inlineStr">
        <is>
          <t>Enter quantity and choose a colour for each item (yellow cells). One colour per line — for a second colour of the same item, note it in the Notes column. Fluoro colours are for indoor use only.</t>
        </is>
      </c>
    </row>
    <row r="3" ht="19.5" customHeight="1" s="55">
      <c r="A3" s="52" t="inlineStr">
        <is>
          <t>ORDER TOTAL</t>
        </is>
      </c>
      <c r="B3" s="53" t="n"/>
      <c r="C3" s="53" t="n"/>
      <c r="D3" s="53" t="n"/>
      <c r="E3" s="53" t="n"/>
      <c r="F3" s="53" t="n"/>
      <c r="G3" s="22">
        <f>SUMPRODUCT(N(I5:I100),N(G5:G100))</f>
        <v/>
      </c>
      <c r="H3" s="23" t="n"/>
      <c r="I3" s="24">
        <f>SUM(I5:I100)</f>
        <v/>
      </c>
      <c r="J3" s="25" t="inlineStr">
        <is>
          <t>lines / sets ordered</t>
        </is>
      </c>
      <c r="K3" s="26">
        <f>SUM(K5:K100)</f>
        <v/>
      </c>
      <c r="L3" s="23" t="n"/>
    </row>
    <row r="4" ht="27.75" customHeight="1" s="55">
      <c r="A4" s="44" t="inlineStr">
        <is>
          <t>Ref.</t>
        </is>
      </c>
      <c r="B4" s="44" t="inlineStr">
        <is>
          <t>Product / Set</t>
        </is>
      </c>
      <c r="C4" s="44" t="inlineStr">
        <is>
          <t>Grip Type</t>
        </is>
      </c>
      <c r="D4" s="44" t="inlineStr">
        <is>
          <t>Holds / Set</t>
        </is>
      </c>
      <c r="E4" s="44" t="inlineStr">
        <is>
          <t>Size Breakdown</t>
        </is>
      </c>
      <c r="F4" s="44" t="inlineStr">
        <is>
          <t>Photo</t>
        </is>
      </c>
      <c r="G4" s="44" t="inlineStr">
        <is>
          <t>Weight (kg)</t>
        </is>
      </c>
      <c r="H4" s="44" t="inlineStr">
        <is>
          <t>Price (EUR)</t>
        </is>
      </c>
      <c r="I4" s="44" t="inlineStr">
        <is>
          <t>Qty</t>
        </is>
      </c>
      <c r="J4" s="44" t="inlineStr">
        <is>
          <t>Colour</t>
        </is>
      </c>
      <c r="K4" s="44" t="inlineStr">
        <is>
          <t>Total (EUR)</t>
        </is>
      </c>
      <c r="L4" s="44" t="inlineStr">
        <is>
          <t>Notes</t>
        </is>
      </c>
    </row>
    <row r="5" ht="18" customHeight="1" s="55">
      <c r="A5" s="48" t="inlineStr">
        <is>
          <t>DESIGNER SETS</t>
        </is>
      </c>
    </row>
    <row r="6" ht="45.95" customHeight="1" s="55">
      <c r="A6" s="27" t="inlineStr">
        <is>
          <t>10001</t>
        </is>
      </c>
      <c r="B6" s="28" t="inlineStr">
        <is>
          <t>SCREWONS – XS</t>
        </is>
      </c>
      <c r="C6" s="27" t="inlineStr">
        <is>
          <t>foot</t>
        </is>
      </c>
      <c r="D6" s="27" t="n">
        <v>40</v>
      </c>
      <c r="E6" s="29" t="inlineStr">
        <is>
          <t>XS:40</t>
        </is>
      </c>
      <c r="F6" s="30" t="n"/>
      <c r="G6" s="31" t="n">
        <v>1.96</v>
      </c>
      <c r="H6" s="47" t="n">
        <v>95.67</v>
      </c>
      <c r="I6" s="32" t="n"/>
      <c r="J6" s="33" t="n"/>
      <c r="K6" s="35">
        <f>IF(I6="","",H6*I6)</f>
        <v/>
      </c>
      <c r="L6" s="36" t="n"/>
    </row>
    <row r="7" ht="45.95" customHeight="1" s="55">
      <c r="A7" s="27" t="inlineStr">
        <is>
          <t>10003</t>
        </is>
      </c>
      <c r="B7" s="28" t="inlineStr">
        <is>
          <t>ELEMENTS</t>
        </is>
      </c>
      <c r="C7" s="27" t="inlineStr">
        <is>
          <t>jugs</t>
        </is>
      </c>
      <c r="D7" s="27" t="n">
        <v>12</v>
      </c>
      <c r="E7" s="29" t="inlineStr">
        <is>
          <t>M:9 · L:3</t>
        </is>
      </c>
      <c r="F7" s="30" t="n"/>
      <c r="G7" s="31" t="n">
        <v>6.41</v>
      </c>
      <c r="H7" s="47" t="n">
        <v>124.35</v>
      </c>
      <c r="I7" s="32" t="n"/>
      <c r="J7" s="33" t="n"/>
      <c r="K7" s="35">
        <f>IF(I7="","",H7*I7)</f>
        <v/>
      </c>
      <c r="L7" s="36" t="n"/>
    </row>
    <row r="8" ht="45.95" customHeight="1" s="55">
      <c r="A8" s="27" t="inlineStr">
        <is>
          <t>10004</t>
        </is>
      </c>
      <c r="B8" s="28" t="inlineStr">
        <is>
          <t>FRESCO 1</t>
        </is>
      </c>
      <c r="C8" s="27" t="inlineStr">
        <is>
          <t>Edges</t>
        </is>
      </c>
      <c r="D8" s="27" t="n">
        <v>11</v>
      </c>
      <c r="E8" s="29" t="inlineStr">
        <is>
          <t>M:8 · L:1 · XL:1 · Mega:1</t>
        </is>
      </c>
      <c r="F8" s="30" t="n"/>
      <c r="G8" s="31" t="n">
        <v>8.949999999999999</v>
      </c>
      <c r="H8" s="47" t="n">
        <v>159.54</v>
      </c>
      <c r="I8" s="32" t="n"/>
      <c r="J8" s="33" t="n"/>
      <c r="K8" s="35">
        <f>IF(I8="","",H8*I8)</f>
        <v/>
      </c>
      <c r="L8" s="36" t="n"/>
    </row>
    <row r="9" ht="45.95" customHeight="1" s="55">
      <c r="A9" s="27" t="inlineStr">
        <is>
          <t>10005</t>
        </is>
      </c>
      <c r="B9" s="28" t="inlineStr">
        <is>
          <t>FRESCO 2</t>
        </is>
      </c>
      <c r="C9" s="27" t="inlineStr">
        <is>
          <t>edges, jugs</t>
        </is>
      </c>
      <c r="D9" s="27" t="n">
        <v>9</v>
      </c>
      <c r="E9" s="29" t="inlineStr">
        <is>
          <t>M:3 · L:5 · XL:1</t>
        </is>
      </c>
      <c r="F9" s="30" t="n"/>
      <c r="G9" s="31" t="n">
        <v>7.68</v>
      </c>
      <c r="H9" s="47" t="n">
        <v>141.09</v>
      </c>
      <c r="I9" s="32" t="n"/>
      <c r="J9" s="33" t="n"/>
      <c r="K9" s="35">
        <f>IF(I9="","",H9*I9)</f>
        <v/>
      </c>
      <c r="L9" s="36" t="n"/>
    </row>
    <row r="10" ht="45.95" customHeight="1" s="55">
      <c r="A10" s="27" t="inlineStr">
        <is>
          <t>10006</t>
        </is>
      </c>
      <c r="B10" s="28" t="inlineStr">
        <is>
          <t>FRESCO 3</t>
        </is>
      </c>
      <c r="C10" s="27" t="inlineStr">
        <is>
          <t>edges / jugs</t>
        </is>
      </c>
      <c r="D10" s="27" t="n">
        <v>8</v>
      </c>
      <c r="E10" s="29" t="inlineStr">
        <is>
          <t>L:2 · XL:5 · Mega:1</t>
        </is>
      </c>
      <c r="F10" s="30" t="n"/>
      <c r="G10" s="31" t="n">
        <v>9.01</v>
      </c>
      <c r="H10" s="47" t="n">
        <v>153.42</v>
      </c>
      <c r="I10" s="32" t="n"/>
      <c r="J10" s="33" t="n"/>
      <c r="K10" s="35">
        <f>IF(I10="","",H10*I10)</f>
        <v/>
      </c>
      <c r="L10" s="36" t="n"/>
    </row>
    <row r="11" ht="45.95" customHeight="1" s="55">
      <c r="A11" s="27" t="inlineStr">
        <is>
          <t>10008</t>
        </is>
      </c>
      <c r="B11" s="28" t="inlineStr">
        <is>
          <t>SURF UP</t>
        </is>
      </c>
      <c r="C11" s="27" t="inlineStr">
        <is>
          <t>Edges</t>
        </is>
      </c>
      <c r="D11" s="27" t="n">
        <v>10</v>
      </c>
      <c r="E11" s="29" t="inlineStr">
        <is>
          <t>XL:5 · Mega:5</t>
        </is>
      </c>
      <c r="F11" s="30" t="n"/>
      <c r="G11" s="31" t="n">
        <v>16.26</v>
      </c>
      <c r="H11" s="47" t="n">
        <v>261.69</v>
      </c>
      <c r="I11" s="32" t="n"/>
      <c r="J11" s="33" t="n"/>
      <c r="K11" s="35">
        <f>IF(I11="","",H11*I11)</f>
        <v/>
      </c>
      <c r="L11" s="36" t="n"/>
    </row>
    <row r="12" ht="45.95" customHeight="1" s="55">
      <c r="A12" s="27" t="inlineStr">
        <is>
          <t>10011</t>
        </is>
      </c>
      <c r="B12" s="28" t="inlineStr">
        <is>
          <t>SEA WORLD</t>
        </is>
      </c>
      <c r="C12" s="27" t="inlineStr">
        <is>
          <t>mixed grips</t>
        </is>
      </c>
      <c r="D12" s="27" t="n">
        <v>12</v>
      </c>
      <c r="E12" s="29" t="inlineStr">
        <is>
          <t>M:4 · L:6 · XL:2</t>
        </is>
      </c>
      <c r="F12" s="30" t="n"/>
      <c r="G12" s="31" t="n">
        <v>10.27</v>
      </c>
      <c r="H12" s="47" t="n">
        <v>181.11</v>
      </c>
      <c r="I12" s="32" t="n"/>
      <c r="J12" s="33" t="n"/>
      <c r="K12" s="35">
        <f>IF(I12="","",H12*I12)</f>
        <v/>
      </c>
      <c r="L12" s="36" t="n"/>
    </row>
    <row r="13" ht="45.95" customHeight="1" s="55">
      <c r="A13" s="27" t="inlineStr">
        <is>
          <t>10012</t>
        </is>
      </c>
      <c r="B13" s="28" t="inlineStr">
        <is>
          <t>JUNGLE</t>
        </is>
      </c>
      <c r="C13" s="27" t="inlineStr">
        <is>
          <t>mixed grips</t>
        </is>
      </c>
      <c r="D13" s="27" t="n">
        <v>13</v>
      </c>
      <c r="E13" s="29" t="inlineStr">
        <is>
          <t>M:9 · L:2 · XL:2</t>
        </is>
      </c>
      <c r="F13" s="30" t="n"/>
      <c r="G13" s="31" t="n">
        <v>11.5</v>
      </c>
      <c r="H13" s="47" t="n">
        <v>201.51</v>
      </c>
      <c r="I13" s="32" t="n"/>
      <c r="J13" s="33" t="n"/>
      <c r="K13" s="35">
        <f>IF(I13="","",H13*I13)</f>
        <v/>
      </c>
      <c r="L13" s="36" t="n"/>
    </row>
    <row r="14" ht="45.95" customHeight="1" s="55">
      <c r="A14" s="27" t="inlineStr">
        <is>
          <t>10015</t>
        </is>
      </c>
      <c r="B14" s="28" t="inlineStr">
        <is>
          <t>PLEASUREMAX</t>
        </is>
      </c>
      <c r="C14" s="27" t="inlineStr">
        <is>
          <t>sloper, jugs</t>
        </is>
      </c>
      <c r="D14" s="27" t="n">
        <v>12</v>
      </c>
      <c r="E14" s="29" t="inlineStr">
        <is>
          <t>M:5 · L:2 · XL:5</t>
        </is>
      </c>
      <c r="F14" s="30" t="n"/>
      <c r="G14" s="31" t="n">
        <v>17.33</v>
      </c>
      <c r="H14" s="47" t="n">
        <v>280.41</v>
      </c>
      <c r="I14" s="32" t="n"/>
      <c r="J14" s="33" t="n"/>
      <c r="K14" s="35">
        <f>IF(I14="","",H14*I14)</f>
        <v/>
      </c>
      <c r="L14" s="36" t="n"/>
    </row>
    <row r="15" ht="45.95" customHeight="1" s="55">
      <c r="A15" s="27" t="inlineStr">
        <is>
          <t>10016</t>
        </is>
      </c>
      <c r="B15" s="28" t="inlineStr">
        <is>
          <t>URBAN</t>
        </is>
      </c>
      <c r="C15" s="27" t="inlineStr">
        <is>
          <t>pinches, edges</t>
        </is>
      </c>
      <c r="D15" s="27" t="n">
        <v>10</v>
      </c>
      <c r="E15" s="29" t="inlineStr">
        <is>
          <t>M:2 · L:8</t>
        </is>
      </c>
      <c r="F15" s="30" t="n"/>
      <c r="G15" s="31" t="n">
        <v>10.1</v>
      </c>
      <c r="H15" s="47" t="n">
        <v>174.09</v>
      </c>
      <c r="I15" s="32" t="n"/>
      <c r="J15" s="33" t="n"/>
      <c r="K15" s="35">
        <f>IF(I15="","",H15*I15)</f>
        <v/>
      </c>
      <c r="L15" s="36" t="n"/>
    </row>
    <row r="16" ht="45.95" customHeight="1" s="55">
      <c r="A16" s="27" t="inlineStr">
        <is>
          <t>10018</t>
        </is>
      </c>
      <c r="B16" s="28" t="inlineStr">
        <is>
          <t>BRANIACS</t>
        </is>
      </c>
      <c r="C16" s="27" t="inlineStr">
        <is>
          <t>Slopers</t>
        </is>
      </c>
      <c r="D16" s="27" t="n">
        <v>3</v>
      </c>
      <c r="E16" s="29" t="inlineStr">
        <is>
          <t>Mega:3</t>
        </is>
      </c>
      <c r="F16" s="30" t="n"/>
      <c r="G16" s="31" t="n">
        <v>9.06</v>
      </c>
      <c r="H16" s="47" t="n">
        <v>167.1</v>
      </c>
      <c r="I16" s="32" t="n"/>
      <c r="J16" s="33" t="n"/>
      <c r="K16" s="35">
        <f>IF(I16="","",H16*I16)</f>
        <v/>
      </c>
      <c r="L16" s="36" t="n"/>
    </row>
    <row r="17" ht="45.95" customHeight="1" s="55">
      <c r="A17" s="27" t="inlineStr">
        <is>
          <t>10019</t>
        </is>
      </c>
      <c r="B17" s="28" t="inlineStr">
        <is>
          <t>FONT</t>
        </is>
      </c>
      <c r="C17" s="27" t="inlineStr">
        <is>
          <t>Slopers</t>
        </is>
      </c>
      <c r="D17" s="27" t="n">
        <v>8</v>
      </c>
      <c r="E17" s="29" t="inlineStr">
        <is>
          <t>M:3 · L:3 · XL:1 · Mega:1</t>
        </is>
      </c>
      <c r="F17" s="30" t="n"/>
      <c r="G17" s="31" t="n">
        <v>13.26</v>
      </c>
      <c r="H17" s="47" t="n">
        <v>221.34</v>
      </c>
      <c r="I17" s="32" t="n"/>
      <c r="J17" s="33" t="n"/>
      <c r="K17" s="35">
        <f>IF(I17="","",H17*I17)</f>
        <v/>
      </c>
      <c r="L17" s="36" t="n"/>
    </row>
    <row r="18" ht="45.95" customHeight="1" s="55">
      <c r="A18" s="27" t="inlineStr">
        <is>
          <t>10024</t>
        </is>
      </c>
      <c r="B18" s="28" t="inlineStr">
        <is>
          <t>GROOVY</t>
        </is>
      </c>
      <c r="C18" s="27" t="inlineStr">
        <is>
          <t>pinches, jugs</t>
        </is>
      </c>
      <c r="D18" s="27" t="n">
        <v>9</v>
      </c>
      <c r="E18" s="29" t="inlineStr">
        <is>
          <t>M:4 · L:1 · XL:4</t>
        </is>
      </c>
      <c r="F18" s="30" t="n"/>
      <c r="G18" s="31" t="n">
        <v>10.54</v>
      </c>
      <c r="H18" s="47" t="n">
        <v>178.14</v>
      </c>
      <c r="I18" s="32" t="n"/>
      <c r="J18" s="33" t="n"/>
      <c r="K18" s="35">
        <f>IF(I18="","",H18*I18)</f>
        <v/>
      </c>
      <c r="L18" s="36" t="n"/>
    </row>
    <row r="19" ht="45.95" customHeight="1" s="55">
      <c r="A19" s="27" t="inlineStr">
        <is>
          <t>10028</t>
        </is>
      </c>
      <c r="B19" s="28" t="inlineStr">
        <is>
          <t>SANDSTONE</t>
        </is>
      </c>
      <c r="C19" s="27" t="inlineStr">
        <is>
          <t>mixed</t>
        </is>
      </c>
      <c r="D19" s="27" t="n">
        <v>10</v>
      </c>
      <c r="E19" s="29" t="inlineStr">
        <is>
          <t>M:4 · L:1 · XL:3 · Mega:2</t>
        </is>
      </c>
      <c r="F19" s="30" t="n"/>
      <c r="G19" s="31" t="n">
        <v>16.28</v>
      </c>
      <c r="H19" s="47" t="n">
        <v>261.96</v>
      </c>
      <c r="I19" s="32" t="n"/>
      <c r="J19" s="33" t="n"/>
      <c r="K19" s="35">
        <f>IF(I19="","",H19*I19)</f>
        <v/>
      </c>
      <c r="L19" s="36" t="n"/>
    </row>
    <row r="20" ht="45.95" customHeight="1" s="55">
      <c r="A20" s="27" t="inlineStr">
        <is>
          <t>10031</t>
        </is>
      </c>
      <c r="B20" s="28" t="inlineStr">
        <is>
          <t>BULGES</t>
        </is>
      </c>
      <c r="C20" s="27" t="inlineStr">
        <is>
          <t>jugs</t>
        </is>
      </c>
      <c r="D20" s="27" t="n">
        <v>9</v>
      </c>
      <c r="E20" s="29" t="inlineStr">
        <is>
          <t>M:1 · L:6 · XL:2</t>
        </is>
      </c>
      <c r="F20" s="30" t="n"/>
      <c r="G20" s="31" t="n">
        <v>13.05</v>
      </c>
      <c r="H20" s="47" t="n">
        <v>212.22</v>
      </c>
      <c r="I20" s="32" t="n"/>
      <c r="J20" s="33" t="n"/>
      <c r="K20" s="35">
        <f>IF(I20="","",H20*I20)</f>
        <v/>
      </c>
      <c r="L20" s="36" t="n"/>
    </row>
    <row r="21" ht="45.95" customHeight="1" s="55">
      <c r="A21" s="27" t="inlineStr">
        <is>
          <t>10032</t>
        </is>
      </c>
      <c r="B21" s="28" t="inlineStr">
        <is>
          <t>NEOPLASMA</t>
        </is>
      </c>
      <c r="C21" s="27" t="inlineStr">
        <is>
          <t>Slopers, jugs</t>
        </is>
      </c>
      <c r="D21" s="27" t="n">
        <v>7</v>
      </c>
      <c r="E21" s="29" t="inlineStr">
        <is>
          <t>L:5 · XL:2</t>
        </is>
      </c>
      <c r="F21" s="30" t="n"/>
      <c r="G21" s="31" t="n">
        <v>10.89</v>
      </c>
      <c r="H21" s="47" t="n">
        <v>180.72</v>
      </c>
      <c r="I21" s="32" t="n"/>
      <c r="J21" s="33" t="n"/>
      <c r="K21" s="35">
        <f>IF(I21="","",H21*I21)</f>
        <v/>
      </c>
      <c r="L21" s="36" t="n"/>
    </row>
    <row r="22" ht="45.95" customHeight="1" s="55">
      <c r="A22" s="27" t="inlineStr">
        <is>
          <t>10034</t>
        </is>
      </c>
      <c r="B22" s="28" t="inlineStr">
        <is>
          <t>MALUMA</t>
        </is>
      </c>
      <c r="C22" s="27" t="inlineStr">
        <is>
          <t>pinches</t>
        </is>
      </c>
      <c r="D22" s="27" t="n">
        <v>9</v>
      </c>
      <c r="E22" s="29" t="inlineStr">
        <is>
          <t>M:2 · L:4 · XL:3</t>
        </is>
      </c>
      <c r="F22" s="30" t="n"/>
      <c r="G22" s="31" t="n">
        <v>13.2</v>
      </c>
      <c r="H22" s="47" t="n">
        <v>214.47</v>
      </c>
      <c r="I22" s="32" t="n"/>
      <c r="J22" s="33" t="n"/>
      <c r="K22" s="35">
        <f>IF(I22="","",H22*I22)</f>
        <v/>
      </c>
      <c r="L22" s="36" t="n"/>
    </row>
    <row r="23" ht="45.95" customHeight="1" s="55">
      <c r="A23" s="27" t="inlineStr">
        <is>
          <t>10035</t>
        </is>
      </c>
      <c r="B23" s="28" t="inlineStr">
        <is>
          <t>JUG-A-LOT</t>
        </is>
      </c>
      <c r="C23" s="27" t="inlineStr">
        <is>
          <t>jugs</t>
        </is>
      </c>
      <c r="D23" s="27" t="n">
        <v>11</v>
      </c>
      <c r="E23" s="29" t="inlineStr">
        <is>
          <t>M:2 · L:6 · XL:3</t>
        </is>
      </c>
      <c r="F23" s="30" t="n"/>
      <c r="G23" s="31" t="n">
        <v>16.21</v>
      </c>
      <c r="H23" s="47" t="n">
        <v>263.19</v>
      </c>
      <c r="I23" s="32" t="n"/>
      <c r="J23" s="33" t="n"/>
      <c r="K23" s="35">
        <f>IF(I23="","",H23*I23)</f>
        <v/>
      </c>
      <c r="L23" s="36" t="n"/>
    </row>
    <row r="24" ht="45.95" customHeight="1" s="55">
      <c r="A24" s="27" t="inlineStr">
        <is>
          <t>10036</t>
        </is>
      </c>
      <c r="B24" s="28" t="inlineStr">
        <is>
          <t>CRESCENT</t>
        </is>
      </c>
      <c r="C24" s="27" t="inlineStr">
        <is>
          <t>jugs</t>
        </is>
      </c>
      <c r="D24" s="27" t="n">
        <v>10</v>
      </c>
      <c r="E24" s="29" t="inlineStr">
        <is>
          <t>L:7 · XL:3</t>
        </is>
      </c>
      <c r="F24" s="30" t="n"/>
      <c r="G24" s="31" t="n">
        <v>15.11</v>
      </c>
      <c r="H24" s="47" t="n">
        <v>244.74</v>
      </c>
      <c r="I24" s="32" t="n"/>
      <c r="J24" s="33" t="n"/>
      <c r="K24" s="35">
        <f>IF(I24="","",H24*I24)</f>
        <v/>
      </c>
      <c r="L24" s="36" t="n"/>
    </row>
    <row r="25" ht="45.95" customHeight="1" s="55">
      <c r="A25" s="27" t="inlineStr">
        <is>
          <t>10042</t>
        </is>
      </c>
      <c r="B25" s="28" t="inlineStr">
        <is>
          <t>PULLERS</t>
        </is>
      </c>
      <c r="C25" s="27" t="inlineStr">
        <is>
          <t>jugs</t>
        </is>
      </c>
      <c r="D25" s="27" t="n">
        <v>27</v>
      </c>
      <c r="E25" s="29" t="inlineStr">
        <is>
          <t>M:27</t>
        </is>
      </c>
      <c r="F25" s="30" t="n"/>
      <c r="G25" s="31" t="n">
        <v>10.37</v>
      </c>
      <c r="H25" s="47" t="n">
        <v>217.29</v>
      </c>
      <c r="I25" s="32" t="n"/>
      <c r="J25" s="33" t="n"/>
      <c r="K25" s="35">
        <f>IF(I25="","",H25*I25)</f>
        <v/>
      </c>
      <c r="L25" s="36" t="n"/>
    </row>
    <row r="26" ht="45.95" customHeight="1" s="55">
      <c r="A26" s="27" t="inlineStr">
        <is>
          <t>10047</t>
        </is>
      </c>
      <c r="B26" s="28" t="inlineStr">
        <is>
          <t>DR.LEVINE</t>
        </is>
      </c>
      <c r="C26" s="27" t="inlineStr">
        <is>
          <t>mixed</t>
        </is>
      </c>
      <c r="D26" s="27" t="n">
        <v>9</v>
      </c>
      <c r="E26" s="29" t="inlineStr">
        <is>
          <t>M:2 · L:2 · XL:5</t>
        </is>
      </c>
      <c r="F26" s="30" t="n"/>
      <c r="G26" s="31" t="n">
        <v>9.26</v>
      </c>
      <c r="H26" s="47" t="n">
        <v>165.54</v>
      </c>
      <c r="I26" s="32" t="n"/>
      <c r="J26" s="33" t="n"/>
      <c r="K26" s="35">
        <f>IF(I26="","",H26*I26)</f>
        <v/>
      </c>
      <c r="L26" s="36" t="n"/>
    </row>
    <row r="27" ht="45.95" customHeight="1" s="55">
      <c r="A27" s="27" t="inlineStr">
        <is>
          <t>10050</t>
        </is>
      </c>
      <c r="B27" s="28" t="inlineStr">
        <is>
          <t>ALIEN HEAD</t>
        </is>
      </c>
      <c r="C27" s="27" t="inlineStr">
        <is>
          <t>slopers</t>
        </is>
      </c>
      <c r="D27" s="27" t="n">
        <v>2</v>
      </c>
      <c r="E27" s="29" t="inlineStr">
        <is>
          <t>Mega:2</t>
        </is>
      </c>
      <c r="F27" s="30" t="n"/>
      <c r="G27" s="31" t="n">
        <v>11.52</v>
      </c>
      <c r="H27" s="47" t="n">
        <v>175.92</v>
      </c>
      <c r="I27" s="32" t="n"/>
      <c r="J27" s="33" t="n"/>
      <c r="K27" s="35">
        <f>IF(I27="","",H27*I27)</f>
        <v/>
      </c>
      <c r="L27" s="36" t="n"/>
    </row>
    <row r="28" ht="45.95" customHeight="1" s="55">
      <c r="A28" s="27" t="inlineStr">
        <is>
          <t>10089</t>
        </is>
      </c>
      <c r="B28" s="28" t="inlineStr">
        <is>
          <t>ALL YOU CAN EAT 1</t>
        </is>
      </c>
      <c r="C28" s="27" t="inlineStr">
        <is>
          <t>foot</t>
        </is>
      </c>
      <c r="D28" s="27" t="n">
        <v>26</v>
      </c>
      <c r="E28" s="29" t="inlineStr">
        <is>
          <t>S:26</t>
        </is>
      </c>
      <c r="F28" s="30" t="n"/>
      <c r="G28" s="31" t="n">
        <v>2.87</v>
      </c>
      <c r="H28" s="47" t="n">
        <v>106.98</v>
      </c>
      <c r="I28" s="32" t="n"/>
      <c r="J28" s="33" t="n"/>
      <c r="K28" s="35">
        <f>IF(I28="","",H28*I28)</f>
        <v/>
      </c>
      <c r="L28" s="36" t="n"/>
    </row>
    <row r="29" ht="45.95" customHeight="1" s="55">
      <c r="A29" s="27" t="inlineStr">
        <is>
          <t>10090</t>
        </is>
      </c>
      <c r="B29" s="28" t="inlineStr">
        <is>
          <t>ALL YOU CAN EAT 2</t>
        </is>
      </c>
      <c r="C29" s="27" t="inlineStr">
        <is>
          <t>edges, pinches</t>
        </is>
      </c>
      <c r="D29" s="27" t="n">
        <v>31</v>
      </c>
      <c r="E29" s="29" t="inlineStr">
        <is>
          <t>S:31</t>
        </is>
      </c>
      <c r="F29" s="30" t="n"/>
      <c r="G29" s="31" t="n">
        <v>5.8</v>
      </c>
      <c r="H29" s="47" t="n">
        <v>160.71</v>
      </c>
      <c r="I29" s="32" t="n"/>
      <c r="J29" s="33" t="n"/>
      <c r="K29" s="35">
        <f>IF(I29="","",H29*I29)</f>
        <v/>
      </c>
      <c r="L29" s="36" t="n"/>
    </row>
    <row r="30" ht="45.95" customHeight="1" s="55">
      <c r="A30" s="27" t="inlineStr">
        <is>
          <t>10091</t>
        </is>
      </c>
      <c r="B30" s="28" t="inlineStr">
        <is>
          <t>ALL YOU CAN EAT 3</t>
        </is>
      </c>
      <c r="C30" s="27" t="inlineStr">
        <is>
          <t>mixed</t>
        </is>
      </c>
      <c r="D30" s="27" t="n">
        <v>29</v>
      </c>
      <c r="E30" s="29" t="inlineStr">
        <is>
          <t>S:29</t>
        </is>
      </c>
      <c r="F30" s="30" t="n"/>
      <c r="G30" s="31" t="n">
        <v>6.23</v>
      </c>
      <c r="H30" s="47" t="n">
        <v>163.5</v>
      </c>
      <c r="I30" s="32" t="n"/>
      <c r="J30" s="33" t="n"/>
      <c r="K30" s="35">
        <f>IF(I30="","",H30*I30)</f>
        <v/>
      </c>
      <c r="L30" s="36" t="n"/>
    </row>
    <row r="31" ht="45.95" customHeight="1" s="55">
      <c r="A31" s="27" t="inlineStr">
        <is>
          <t>10092</t>
        </is>
      </c>
      <c r="B31" s="28" t="inlineStr">
        <is>
          <t>ALL YOU CAN EAT 4</t>
        </is>
      </c>
      <c r="C31" s="27" t="inlineStr">
        <is>
          <t>mixed</t>
        </is>
      </c>
      <c r="D31" s="27" t="n">
        <v>18</v>
      </c>
      <c r="E31" s="29" t="inlineStr">
        <is>
          <t>S:18</t>
        </is>
      </c>
      <c r="F31" s="30" t="n"/>
      <c r="G31" s="31" t="n">
        <v>3.29</v>
      </c>
      <c r="H31" s="47" t="n">
        <v>94.62</v>
      </c>
      <c r="I31" s="32" t="n"/>
      <c r="J31" s="33" t="n"/>
      <c r="K31" s="35">
        <f>IF(I31="","",H31*I31)</f>
        <v/>
      </c>
      <c r="L31" s="36" t="n"/>
    </row>
    <row r="32" ht="45.95" customHeight="1" s="55">
      <c r="A32" s="27" t="inlineStr">
        <is>
          <t>10093</t>
        </is>
      </c>
      <c r="B32" s="28" t="inlineStr">
        <is>
          <t>ALL YOU CAN EAT – CONE HEAD</t>
        </is>
      </c>
      <c r="C32" s="27" t="inlineStr">
        <is>
          <t>mixed</t>
        </is>
      </c>
      <c r="D32" s="27" t="n">
        <v>32</v>
      </c>
      <c r="E32" s="29" t="inlineStr">
        <is>
          <t>S:32</t>
        </is>
      </c>
      <c r="F32" s="30" t="n"/>
      <c r="G32" s="31" t="n">
        <v>3.33</v>
      </c>
      <c r="H32" s="47" t="n">
        <v>127.53</v>
      </c>
      <c r="I32" s="32" t="n"/>
      <c r="J32" s="33" t="n"/>
      <c r="K32" s="35">
        <f>IF(I32="","",H32*I32)</f>
        <v/>
      </c>
      <c r="L32" s="36" t="n"/>
    </row>
    <row r="33" ht="45.95" customHeight="1" s="55">
      <c r="A33" s="27" t="inlineStr">
        <is>
          <t>10210</t>
        </is>
      </c>
      <c r="B33" s="28" t="inlineStr">
        <is>
          <t>DESERT STALKER</t>
        </is>
      </c>
      <c r="C33" s="27" t="inlineStr">
        <is>
          <t>pinches</t>
        </is>
      </c>
      <c r="D33" s="27" t="n">
        <v>19</v>
      </c>
      <c r="E33" s="29" t="inlineStr">
        <is>
          <t>M:19</t>
        </is>
      </c>
      <c r="F33" s="30" t="n"/>
      <c r="G33" s="31" t="n">
        <v>8.92</v>
      </c>
      <c r="H33" s="47" t="n">
        <v>177.51</v>
      </c>
      <c r="I33" s="32" t="n"/>
      <c r="J33" s="33" t="n"/>
      <c r="K33" s="35">
        <f>IF(I33="","",H33*I33)</f>
        <v/>
      </c>
      <c r="L33" s="36" t="n"/>
    </row>
    <row r="34" ht="45.95" customHeight="1" s="55">
      <c r="A34" s="27" t="inlineStr">
        <is>
          <t>10212</t>
        </is>
      </c>
      <c r="B34" s="28" t="inlineStr">
        <is>
          <t>WRINKLED</t>
        </is>
      </c>
      <c r="C34" s="27" t="inlineStr">
        <is>
          <t>jugs</t>
        </is>
      </c>
      <c r="D34" s="27" t="n">
        <v>5</v>
      </c>
      <c r="E34" s="29" t="inlineStr">
        <is>
          <t>M:1 · L:2 · XL:2</t>
        </is>
      </c>
      <c r="F34" s="30" t="n"/>
      <c r="G34" s="31" t="n">
        <v>4.77</v>
      </c>
      <c r="H34" s="47" t="n">
        <v>85.47</v>
      </c>
      <c r="I34" s="32" t="n"/>
      <c r="J34" s="33" t="n"/>
      <c r="K34" s="35">
        <f>IF(I34="","",H34*I34)</f>
        <v/>
      </c>
      <c r="L34" s="36" t="n"/>
    </row>
    <row r="35" ht="45.95" customHeight="1" s="55">
      <c r="A35" s="27" t="inlineStr">
        <is>
          <t>10213</t>
        </is>
      </c>
      <c r="B35" s="28" t="inlineStr">
        <is>
          <t>TOXIC</t>
        </is>
      </c>
      <c r="C35" s="27" t="inlineStr">
        <is>
          <t>edges</t>
        </is>
      </c>
      <c r="D35" s="27" t="n">
        <v>10</v>
      </c>
      <c r="E35" s="29" t="inlineStr">
        <is>
          <t>M:4 · L:3 · XL:2 · Mega:1</t>
        </is>
      </c>
      <c r="F35" s="30" t="n"/>
      <c r="G35" s="31" t="n">
        <v>10.36</v>
      </c>
      <c r="H35" s="47" t="n">
        <v>179.22</v>
      </c>
      <c r="I35" s="32" t="n"/>
      <c r="J35" s="33" t="n"/>
      <c r="K35" s="35">
        <f>IF(I35="","",H35*I35)</f>
        <v/>
      </c>
      <c r="L35" s="36" t="n"/>
    </row>
    <row r="36" ht="45.95" customHeight="1" s="55">
      <c r="A36" s="27" t="inlineStr">
        <is>
          <t>10216</t>
        </is>
      </c>
      <c r="B36" s="28" t="inlineStr">
        <is>
          <t>TARZAN</t>
        </is>
      </c>
      <c r="C36" s="27" t="inlineStr">
        <is>
          <t>jugs</t>
        </is>
      </c>
      <c r="D36" s="27" t="n">
        <v>18</v>
      </c>
      <c r="E36" s="29" t="inlineStr">
        <is>
          <t>S:6 · M:6 · L:4 · XL:2</t>
        </is>
      </c>
      <c r="F36" s="30" t="n"/>
      <c r="G36" s="31" t="n">
        <v>9.710000000000001</v>
      </c>
      <c r="H36" s="47" t="n">
        <v>197.52</v>
      </c>
      <c r="I36" s="32" t="n"/>
      <c r="J36" s="33" t="n"/>
      <c r="K36" s="35">
        <f>IF(I36="","",H36*I36)</f>
        <v/>
      </c>
      <c r="L36" s="36" t="n"/>
    </row>
    <row r="37" ht="45.95" customHeight="1" s="55">
      <c r="A37" s="27" t="inlineStr">
        <is>
          <t>10217</t>
        </is>
      </c>
      <c r="B37" s="28" t="inlineStr">
        <is>
          <t>SWISS GNEISS 1</t>
        </is>
      </c>
      <c r="C37" s="27" t="inlineStr">
        <is>
          <t>Slopers, edges</t>
        </is>
      </c>
      <c r="D37" s="27" t="n">
        <v>16</v>
      </c>
      <c r="E37" s="29" t="inlineStr">
        <is>
          <t>M:4 · L:6 · XL:6</t>
        </is>
      </c>
      <c r="F37" s="30" t="n"/>
      <c r="G37" s="31" t="n">
        <v>16</v>
      </c>
      <c r="H37" s="47" t="n">
        <v>229.5</v>
      </c>
      <c r="I37" s="32" t="n"/>
      <c r="J37" s="33" t="n"/>
      <c r="K37" s="35">
        <f>IF(I37="","",H37*I37)</f>
        <v/>
      </c>
      <c r="L37" s="36" t="n"/>
    </row>
    <row r="38" ht="45.95" customHeight="1" s="55">
      <c r="A38" s="27" t="inlineStr">
        <is>
          <t>10219</t>
        </is>
      </c>
      <c r="B38" s="28" t="inlineStr">
        <is>
          <t>EBOLA</t>
        </is>
      </c>
      <c r="C38" s="27" t="inlineStr">
        <is>
          <t>jugs</t>
        </is>
      </c>
      <c r="D38" s="27" t="n">
        <v>15</v>
      </c>
      <c r="E38" s="29" t="inlineStr">
        <is>
          <t>L:15</t>
        </is>
      </c>
      <c r="F38" s="30" t="n"/>
      <c r="G38" s="31" t="n">
        <v>9.789999999999999</v>
      </c>
      <c r="H38" s="47" t="n">
        <v>181.11</v>
      </c>
      <c r="I38" s="32" t="n"/>
      <c r="J38" s="33" t="n"/>
      <c r="K38" s="35">
        <f>IF(I38="","",H38*I38)</f>
        <v/>
      </c>
      <c r="L38" s="36" t="n"/>
    </row>
    <row r="39" ht="45.95" customHeight="1" s="55">
      <c r="A39" s="27" t="inlineStr">
        <is>
          <t>10221</t>
        </is>
      </c>
      <c r="B39" s="28" t="inlineStr">
        <is>
          <t>SWISS GNEISS 2</t>
        </is>
      </c>
      <c r="C39" s="27" t="inlineStr">
        <is>
          <t>edges, slopers</t>
        </is>
      </c>
      <c r="D39" s="27" t="n">
        <v>20</v>
      </c>
      <c r="E39" s="29" t="inlineStr">
        <is>
          <t>M:13 · L:5 · XL:2</t>
        </is>
      </c>
      <c r="F39" s="30" t="n"/>
      <c r="G39" s="31" t="n">
        <v>13.75</v>
      </c>
      <c r="H39" s="47" t="n">
        <v>249.75</v>
      </c>
      <c r="I39" s="32" t="n"/>
      <c r="J39" s="33" t="n"/>
      <c r="K39" s="35">
        <f>IF(I39="","",H39*I39)</f>
        <v/>
      </c>
      <c r="L39" s="36" t="n"/>
    </row>
    <row r="40" ht="45.95" customHeight="1" s="55">
      <c r="A40" s="27" t="inlineStr">
        <is>
          <t>10222</t>
        </is>
      </c>
      <c r="B40" s="28" t="inlineStr">
        <is>
          <t>BOOTIE CALL 1</t>
        </is>
      </c>
      <c r="C40" s="27" t="inlineStr">
        <is>
          <t>slopers</t>
        </is>
      </c>
      <c r="D40" s="27" t="n">
        <v>5</v>
      </c>
      <c r="E40" s="29" t="inlineStr">
        <is>
          <t>L:2 · Mega:3</t>
        </is>
      </c>
      <c r="F40" s="30" t="n"/>
      <c r="G40" s="31" t="n">
        <v>13.65</v>
      </c>
      <c r="H40" s="47" t="n">
        <v>211.83</v>
      </c>
      <c r="I40" s="32" t="n"/>
      <c r="J40" s="33" t="n"/>
      <c r="K40" s="35">
        <f>IF(I40="","",H40*I40)</f>
        <v/>
      </c>
      <c r="L40" s="36" t="n"/>
    </row>
    <row r="41" ht="45.95" customHeight="1" s="55">
      <c r="A41" s="27" t="inlineStr">
        <is>
          <t>10223</t>
        </is>
      </c>
      <c r="B41" s="28" t="inlineStr">
        <is>
          <t>BOOTIE CALL 2</t>
        </is>
      </c>
      <c r="C41" s="27" t="inlineStr">
        <is>
          <t>slopers</t>
        </is>
      </c>
      <c r="D41" s="27" t="n">
        <v>6</v>
      </c>
      <c r="E41" s="29" t="inlineStr">
        <is>
          <t>L:2 · XL:2 · Mega:2</t>
        </is>
      </c>
      <c r="F41" s="30" t="n"/>
      <c r="G41" s="31" t="n">
        <v>12.78</v>
      </c>
      <c r="H41" s="47" t="n">
        <v>204.15</v>
      </c>
      <c r="I41" s="32" t="n"/>
      <c r="J41" s="33" t="n"/>
      <c r="K41" s="35">
        <f>IF(I41="","",H41*I41)</f>
        <v/>
      </c>
      <c r="L41" s="36" t="n"/>
    </row>
    <row r="42" ht="45.95" customHeight="1" s="55">
      <c r="A42" s="27" t="inlineStr">
        <is>
          <t>10224</t>
        </is>
      </c>
      <c r="B42" s="28" t="inlineStr">
        <is>
          <t>WIND AND WATER 1</t>
        </is>
      </c>
      <c r="C42" s="27" t="inlineStr">
        <is>
          <t>Slopers, edges</t>
        </is>
      </c>
      <c r="D42" s="27" t="n">
        <v>7</v>
      </c>
      <c r="E42" s="29" t="inlineStr">
        <is>
          <t>S:2 · L:1 · XL:2 · Mega:2</t>
        </is>
      </c>
      <c r="F42" s="30" t="n"/>
      <c r="G42" s="31" t="n">
        <v>11.62</v>
      </c>
      <c r="H42" s="47" t="n">
        <v>189.42</v>
      </c>
      <c r="I42" s="32" t="n"/>
      <c r="J42" s="33" t="n"/>
      <c r="K42" s="35">
        <f>IF(I42="","",H42*I42)</f>
        <v/>
      </c>
      <c r="L42" s="36" t="n"/>
    </row>
    <row r="43" ht="45.95" customHeight="1" s="55">
      <c r="A43" s="27" t="inlineStr">
        <is>
          <t>10225</t>
        </is>
      </c>
      <c r="B43" s="28" t="inlineStr">
        <is>
          <t>ATLANTIS 1</t>
        </is>
      </c>
      <c r="C43" s="27" t="inlineStr">
        <is>
          <t>Slopers</t>
        </is>
      </c>
      <c r="D43" s="27" t="n">
        <v>5</v>
      </c>
      <c r="E43" s="29" t="inlineStr">
        <is>
          <t>XL:3 · Mega:2</t>
        </is>
      </c>
      <c r="F43" s="30" t="n"/>
      <c r="G43" s="31" t="n">
        <v>11.08</v>
      </c>
      <c r="H43" s="47" t="n">
        <v>176.94</v>
      </c>
      <c r="I43" s="32" t="n"/>
      <c r="J43" s="33" t="n"/>
      <c r="K43" s="35">
        <f>IF(I43="","",H43*I43)</f>
        <v/>
      </c>
      <c r="L43" s="36" t="n"/>
    </row>
    <row r="44" ht="45.95" customHeight="1" s="55">
      <c r="A44" s="27" t="inlineStr">
        <is>
          <t>10226</t>
        </is>
      </c>
      <c r="B44" s="28" t="inlineStr">
        <is>
          <t>ATLANTIS 2</t>
        </is>
      </c>
      <c r="C44" s="27" t="inlineStr">
        <is>
          <t>Slopers</t>
        </is>
      </c>
      <c r="D44" s="27" t="n">
        <v>6</v>
      </c>
      <c r="E44" s="29" t="inlineStr">
        <is>
          <t>L:2 · XL:2 · Mega:2</t>
        </is>
      </c>
      <c r="F44" s="30" t="n"/>
      <c r="G44" s="31" t="n">
        <v>12.29</v>
      </c>
      <c r="H44" s="47" t="n">
        <v>196.89</v>
      </c>
      <c r="I44" s="32" t="n"/>
      <c r="J44" s="33" t="n"/>
      <c r="K44" s="35">
        <f>IF(I44="","",H44*I44)</f>
        <v/>
      </c>
      <c r="L44" s="36" t="n"/>
    </row>
    <row r="45" ht="45.95" customHeight="1" s="55">
      <c r="A45" s="27" t="inlineStr">
        <is>
          <t>10227</t>
        </is>
      </c>
      <c r="B45" s="28" t="inlineStr">
        <is>
          <t>WIND AND WATER 2</t>
        </is>
      </c>
      <c r="C45" s="27" t="inlineStr">
        <is>
          <t>Slopers, edges</t>
        </is>
      </c>
      <c r="D45" s="27" t="n">
        <v>11</v>
      </c>
      <c r="E45" s="29" t="inlineStr">
        <is>
          <t>S:1 · M:2 · L:4 · XL:2 · Mega:2</t>
        </is>
      </c>
      <c r="F45" s="30" t="n"/>
      <c r="G45" s="31" t="n">
        <v>15.26</v>
      </c>
      <c r="H45" s="47" t="n">
        <v>249.3</v>
      </c>
      <c r="I45" s="32" t="n"/>
      <c r="J45" s="33" t="n"/>
      <c r="K45" s="35">
        <f>IF(I45="","",H45*I45)</f>
        <v/>
      </c>
      <c r="L45" s="36" t="n"/>
    </row>
    <row r="46" ht="45.95" customHeight="1" s="55">
      <c r="A46" s="27" t="inlineStr">
        <is>
          <t>10228</t>
        </is>
      </c>
      <c r="B46" s="28" t="inlineStr">
        <is>
          <t>PRETTY UGLY</t>
        </is>
      </c>
      <c r="C46" s="27" t="inlineStr">
        <is>
          <t>edges</t>
        </is>
      </c>
      <c r="D46" s="27" t="n">
        <v>7</v>
      </c>
      <c r="E46" s="29" t="inlineStr">
        <is>
          <t>M:2 · L:2 · XL:2 · Mega:1</t>
        </is>
      </c>
      <c r="F46" s="30" t="n"/>
      <c r="G46" s="31" t="n">
        <v>8.390000000000001</v>
      </c>
      <c r="H46" s="47" t="n">
        <v>146.19</v>
      </c>
      <c r="I46" s="32" t="n"/>
      <c r="J46" s="33" t="n"/>
      <c r="K46" s="35">
        <f>IF(I46="","",H46*I46)</f>
        <v/>
      </c>
      <c r="L46" s="36" t="n"/>
    </row>
    <row r="47" ht="45.95" customHeight="1" s="55">
      <c r="A47" s="27" t="inlineStr">
        <is>
          <t>10232</t>
        </is>
      </c>
      <c r="B47" s="28" t="inlineStr">
        <is>
          <t>JAR JAR JUGS</t>
        </is>
      </c>
      <c r="C47" s="27" t="inlineStr">
        <is>
          <t>jugs</t>
        </is>
      </c>
      <c r="D47" s="27" t="n">
        <v>30</v>
      </c>
      <c r="E47" s="29" t="inlineStr">
        <is>
          <t>M:30</t>
        </is>
      </c>
      <c r="F47" s="30" t="n"/>
      <c r="G47" s="31" t="n">
        <v>10.6</v>
      </c>
      <c r="H47" s="47" t="n">
        <v>228.12</v>
      </c>
      <c r="I47" s="32" t="n"/>
      <c r="J47" s="33" t="n"/>
      <c r="K47" s="35">
        <f>IF(I47="","",H47*I47)</f>
        <v/>
      </c>
      <c r="L47" s="36" t="n"/>
    </row>
    <row r="48" ht="45.95" customHeight="1" s="55">
      <c r="A48" s="27" t="inlineStr">
        <is>
          <t>10233</t>
        </is>
      </c>
      <c r="B48" s="28" t="inlineStr">
        <is>
          <t>JABBA JUGS</t>
        </is>
      </c>
      <c r="C48" s="27" t="inlineStr">
        <is>
          <t>jugs</t>
        </is>
      </c>
      <c r="D48" s="27" t="n">
        <v>15</v>
      </c>
      <c r="E48" s="29" t="inlineStr">
        <is>
          <t>L:15</t>
        </is>
      </c>
      <c r="F48" s="30" t="n"/>
      <c r="G48" s="31" t="n">
        <v>10.43</v>
      </c>
      <c r="H48" s="47" t="n">
        <v>190.44</v>
      </c>
      <c r="I48" s="32" t="n"/>
      <c r="J48" s="33" t="n"/>
      <c r="K48" s="35">
        <f>IF(I48="","",H48*I48)</f>
        <v/>
      </c>
      <c r="L48" s="36" t="n"/>
    </row>
    <row r="49" ht="45.95" customHeight="1" s="55">
      <c r="A49" s="27" t="inlineStr">
        <is>
          <t>10234</t>
        </is>
      </c>
      <c r="B49" s="28" t="inlineStr">
        <is>
          <t>DUNE JUGS</t>
        </is>
      </c>
      <c r="C49" s="27" t="inlineStr">
        <is>
          <t>jugs</t>
        </is>
      </c>
      <c r="D49" s="27" t="n">
        <v>30</v>
      </c>
      <c r="E49" s="29" t="inlineStr">
        <is>
          <t>M:30</t>
        </is>
      </c>
      <c r="F49" s="30" t="n"/>
      <c r="G49" s="31" t="n">
        <v>8.27</v>
      </c>
      <c r="H49" s="47" t="n">
        <v>193.35</v>
      </c>
      <c r="I49" s="32" t="n"/>
      <c r="J49" s="33" t="n"/>
      <c r="K49" s="35">
        <f>IF(I49="","",H49*I49)</f>
        <v/>
      </c>
      <c r="L49" s="36" t="n"/>
    </row>
    <row r="50" ht="45.95" customHeight="1" s="55">
      <c r="A50" s="27" t="inlineStr">
        <is>
          <t>10235</t>
        </is>
      </c>
      <c r="B50" s="28" t="inlineStr">
        <is>
          <t>LUNAR WALK</t>
        </is>
      </c>
      <c r="C50" s="27" t="inlineStr">
        <is>
          <t>jugs</t>
        </is>
      </c>
      <c r="D50" s="27" t="n">
        <v>30</v>
      </c>
      <c r="E50" s="29" t="inlineStr">
        <is>
          <t>M:30</t>
        </is>
      </c>
      <c r="F50" s="30" t="n"/>
      <c r="G50" s="31" t="n">
        <v>10.32</v>
      </c>
      <c r="H50" s="47" t="n">
        <v>224.46</v>
      </c>
      <c r="I50" s="32" t="n"/>
      <c r="J50" s="33" t="n"/>
      <c r="K50" s="35">
        <f>IF(I50="","",H50*I50)</f>
        <v/>
      </c>
      <c r="L50" s="36" t="n"/>
    </row>
    <row r="51" ht="45.95" customHeight="1" s="55">
      <c r="A51" s="27" t="inlineStr">
        <is>
          <t>10512</t>
        </is>
      </c>
      <c r="B51" s="28" t="inlineStr">
        <is>
          <t>Stone Mushrooms</t>
        </is>
      </c>
      <c r="C51" s="27" t="inlineStr">
        <is>
          <t>jugs</t>
        </is>
      </c>
      <c r="D51" s="27" t="n">
        <v>20</v>
      </c>
      <c r="E51" s="29" t="inlineStr">
        <is>
          <t>M:20</t>
        </is>
      </c>
      <c r="F51" s="30" t="n"/>
      <c r="G51" s="31" t="n">
        <v>6.51</v>
      </c>
      <c r="H51" s="47" t="n">
        <v>144.27</v>
      </c>
      <c r="I51" s="32" t="n"/>
      <c r="J51" s="33" t="n"/>
      <c r="K51" s="35">
        <f>IF(I51="","",H51*I51)</f>
        <v/>
      </c>
      <c r="L51" s="36" t="n"/>
    </row>
    <row r="52" ht="45.95" customHeight="1" s="55">
      <c r="A52" s="27" t="inlineStr">
        <is>
          <t>10237</t>
        </is>
      </c>
      <c r="B52" s="28" t="inlineStr">
        <is>
          <t>ROOF RINGS</t>
        </is>
      </c>
      <c r="C52" s="27" t="inlineStr">
        <is>
          <t>jugs</t>
        </is>
      </c>
      <c r="D52" s="27" t="n">
        <v>8</v>
      </c>
      <c r="E52" s="29" t="inlineStr">
        <is>
          <t>L:3 · XL:2 · Mega:3</t>
        </is>
      </c>
      <c r="F52" s="30" t="n"/>
      <c r="G52" s="31" t="n">
        <v>10.2</v>
      </c>
      <c r="H52" s="47" t="n">
        <v>199.77</v>
      </c>
      <c r="I52" s="32" t="n"/>
      <c r="J52" s="33" t="n"/>
      <c r="K52" s="35">
        <f>IF(I52="","",H52*I52)</f>
        <v/>
      </c>
      <c r="L52" s="36" t="n"/>
    </row>
    <row r="53" ht="45.95" customHeight="1" s="55">
      <c r="A53" s="27" t="inlineStr">
        <is>
          <t>10238</t>
        </is>
      </c>
      <c r="B53" s="28" t="inlineStr">
        <is>
          <t>ROOF JUGS L</t>
        </is>
      </c>
      <c r="C53" s="27" t="inlineStr">
        <is>
          <t>jugs</t>
        </is>
      </c>
      <c r="D53" s="27" t="n">
        <v>12</v>
      </c>
      <c r="E53" s="29" t="inlineStr">
        <is>
          <t>L:12</t>
        </is>
      </c>
      <c r="F53" s="30" t="n"/>
      <c r="G53" s="31" t="n">
        <v>7.17</v>
      </c>
      <c r="H53" s="47" t="n">
        <v>154.44</v>
      </c>
      <c r="I53" s="32" t="n"/>
      <c r="J53" s="33" t="n"/>
      <c r="K53" s="35">
        <f>IF(I53="","",H53*I53)</f>
        <v/>
      </c>
      <c r="L53" s="36" t="n"/>
    </row>
    <row r="54" ht="45.95" customHeight="1" s="55">
      <c r="A54" s="27" t="inlineStr">
        <is>
          <t>10239</t>
        </is>
      </c>
      <c r="B54" s="28" t="inlineStr">
        <is>
          <t>ROOF JUGS XL</t>
        </is>
      </c>
      <c r="C54" s="27" t="inlineStr">
        <is>
          <t>jugs</t>
        </is>
      </c>
      <c r="D54" s="27" t="n">
        <v>6</v>
      </c>
      <c r="E54" s="29" t="inlineStr">
        <is>
          <t>XL:6</t>
        </is>
      </c>
      <c r="F54" s="30" t="n"/>
      <c r="G54" s="31" t="n">
        <v>8.529999999999999</v>
      </c>
      <c r="H54" s="47" t="n">
        <v>118.08</v>
      </c>
      <c r="I54" s="32" t="n"/>
      <c r="J54" s="33" t="n"/>
      <c r="K54" s="35">
        <f>IF(I54="","",H54*I54)</f>
        <v/>
      </c>
      <c r="L54" s="36" t="n"/>
    </row>
    <row r="55" ht="45.95" customHeight="1" s="55">
      <c r="A55" s="27" t="inlineStr">
        <is>
          <t>10243</t>
        </is>
      </c>
      <c r="B55" s="28" t="inlineStr">
        <is>
          <t>SAND BOOGIE</t>
        </is>
      </c>
      <c r="C55" s="27" t="inlineStr">
        <is>
          <t>mixed</t>
        </is>
      </c>
      <c r="D55" s="27" t="n">
        <v>9</v>
      </c>
      <c r="E55" s="29" t="inlineStr">
        <is>
          <t>M:8 · XL:1</t>
        </is>
      </c>
      <c r="F55" s="30" t="n"/>
      <c r="G55" s="31" t="n">
        <v>5.57</v>
      </c>
      <c r="H55" s="47" t="n">
        <v>106.56</v>
      </c>
      <c r="I55" s="32" t="n"/>
      <c r="J55" s="33" t="n"/>
      <c r="K55" s="35">
        <f>IF(I55="","",H55*I55)</f>
        <v/>
      </c>
      <c r="L55" s="36" t="n"/>
    </row>
    <row r="56" ht="45.95" customHeight="1" s="55">
      <c r="A56" s="27" t="inlineStr">
        <is>
          <t>10250</t>
        </is>
      </c>
      <c r="B56" s="28" t="inlineStr">
        <is>
          <t>LAVA S</t>
        </is>
      </c>
      <c r="C56" s="27" t="inlineStr">
        <is>
          <t>mixed</t>
        </is>
      </c>
      <c r="D56" s="27" t="n">
        <v>30</v>
      </c>
      <c r="E56" s="29" t="inlineStr">
        <is>
          <t>S:30</t>
        </is>
      </c>
      <c r="F56" s="30" t="n"/>
      <c r="G56" s="31" t="n">
        <v>3.65</v>
      </c>
      <c r="H56" s="47" t="n">
        <v>126.63</v>
      </c>
      <c r="I56" s="32" t="n"/>
      <c r="J56" s="33" t="n"/>
      <c r="K56" s="35">
        <f>IF(I56="","",H56*I56)</f>
        <v/>
      </c>
      <c r="L56" s="36" t="n"/>
    </row>
    <row r="57" ht="45.95" customHeight="1" s="55">
      <c r="A57" s="27" t="inlineStr">
        <is>
          <t>10251</t>
        </is>
      </c>
      <c r="B57" s="28" t="inlineStr">
        <is>
          <t>AMMONITES</t>
        </is>
      </c>
      <c r="C57" s="27" t="inlineStr">
        <is>
          <t>mixed</t>
        </is>
      </c>
      <c r="D57" s="27" t="n">
        <v>31</v>
      </c>
      <c r="E57" s="29" t="inlineStr">
        <is>
          <t>S:31</t>
        </is>
      </c>
      <c r="F57" s="30" t="n"/>
      <c r="G57" s="31" t="n">
        <v>4.59</v>
      </c>
      <c r="H57" s="47" t="n">
        <v>142.62</v>
      </c>
      <c r="I57" s="32" t="n"/>
      <c r="J57" s="33" t="n"/>
      <c r="K57" s="35">
        <f>IF(I57="","",H57*I57)</f>
        <v/>
      </c>
      <c r="L57" s="36" t="n"/>
    </row>
    <row r="58" ht="45.95" customHeight="1" s="55">
      <c r="A58" s="27" t="inlineStr">
        <is>
          <t>10254</t>
        </is>
      </c>
      <c r="B58" s="28" t="inlineStr">
        <is>
          <t>GLAIR</t>
        </is>
      </c>
      <c r="C58" s="27" t="inlineStr">
        <is>
          <t>foot</t>
        </is>
      </c>
      <c r="D58" s="27" t="n">
        <v>26</v>
      </c>
      <c r="E58" s="29" t="inlineStr">
        <is>
          <t>XS:26</t>
        </is>
      </c>
      <c r="F58" s="30" t="n"/>
      <c r="G58" s="31" t="n">
        <v>1.79</v>
      </c>
      <c r="H58" s="47" t="n">
        <v>72.21</v>
      </c>
      <c r="I58" s="32" t="n"/>
      <c r="J58" s="33" t="n"/>
      <c r="K58" s="35">
        <f>IF(I58="","",H58*I58)</f>
        <v/>
      </c>
      <c r="L58" s="36" t="n"/>
    </row>
    <row r="59" ht="18" customHeight="1" s="55">
      <c r="A59" s="48" t="inlineStr">
        <is>
          <t>SETS BY GRIP</t>
        </is>
      </c>
    </row>
    <row r="60" ht="45.95" customHeight="1" s="55">
      <c r="A60" s="27" t="inlineStr">
        <is>
          <t>10052</t>
        </is>
      </c>
      <c r="B60" s="28" t="inlineStr">
        <is>
          <t>Slopers L size</t>
        </is>
      </c>
      <c r="C60" s="27" t="inlineStr">
        <is>
          <t>Slopers</t>
        </is>
      </c>
      <c r="D60" s="27" t="n">
        <v>11</v>
      </c>
      <c r="E60" s="29" t="inlineStr">
        <is>
          <t>L:11</t>
        </is>
      </c>
      <c r="F60" s="30" t="n"/>
      <c r="G60" s="31" t="n">
        <v>10.44</v>
      </c>
      <c r="H60" s="47" t="n">
        <v>181.41</v>
      </c>
      <c r="I60" s="32" t="n"/>
      <c r="J60" s="33" t="n"/>
      <c r="K60" s="35">
        <f>IF(I60="","",H60*I60)</f>
        <v/>
      </c>
      <c r="L60" s="36" t="n"/>
    </row>
    <row r="61" ht="45.95" customHeight="1" s="55">
      <c r="A61" s="27" t="inlineStr">
        <is>
          <t>10053</t>
        </is>
      </c>
      <c r="B61" s="28" t="inlineStr">
        <is>
          <t>Slopers M size</t>
        </is>
      </c>
      <c r="C61" s="27" t="inlineStr">
        <is>
          <t>Slopers</t>
        </is>
      </c>
      <c r="D61" s="27" t="n">
        <v>17</v>
      </c>
      <c r="E61" s="29" t="inlineStr">
        <is>
          <t>M:17</t>
        </is>
      </c>
      <c r="F61" s="30" t="n"/>
      <c r="G61" s="31" t="n">
        <v>8.300000000000001</v>
      </c>
      <c r="H61" s="47" t="n">
        <v>163.77</v>
      </c>
      <c r="I61" s="32" t="n"/>
      <c r="J61" s="33" t="n"/>
      <c r="K61" s="35">
        <f>IF(I61="","",H61*I61)</f>
        <v/>
      </c>
      <c r="L61" s="36" t="n"/>
    </row>
    <row r="62" ht="45.95" customHeight="1" s="55">
      <c r="A62" s="27" t="inlineStr">
        <is>
          <t>10054</t>
        </is>
      </c>
      <c r="B62" s="28" t="inlineStr">
        <is>
          <t>Pockets Mega size</t>
        </is>
      </c>
      <c r="C62" s="27" t="inlineStr">
        <is>
          <t>pockets</t>
        </is>
      </c>
      <c r="D62" s="27" t="n">
        <v>3</v>
      </c>
      <c r="E62" s="29" t="inlineStr">
        <is>
          <t>Mega:3</t>
        </is>
      </c>
      <c r="F62" s="30" t="n"/>
      <c r="G62" s="31" t="n">
        <v>7.42</v>
      </c>
      <c r="H62" s="47" t="n">
        <v>121.08</v>
      </c>
      <c r="I62" s="32" t="n"/>
      <c r="J62" s="33" t="n"/>
      <c r="K62" s="35">
        <f>IF(I62="","",H62*I62)</f>
        <v/>
      </c>
      <c r="L62" s="36" t="n"/>
    </row>
    <row r="63" ht="45.95" customHeight="1" s="55">
      <c r="A63" s="27" t="inlineStr">
        <is>
          <t>10055</t>
        </is>
      </c>
      <c r="B63" s="28" t="inlineStr">
        <is>
          <t>Pockets XL size 1</t>
        </is>
      </c>
      <c r="C63" s="27" t="inlineStr">
        <is>
          <t>pockets</t>
        </is>
      </c>
      <c r="D63" s="27" t="n">
        <v>6</v>
      </c>
      <c r="E63" s="29" t="inlineStr">
        <is>
          <t>XL:6</t>
        </is>
      </c>
      <c r="F63" s="30" t="n"/>
      <c r="G63" s="31" t="n">
        <v>7.67</v>
      </c>
      <c r="H63" s="47" t="n">
        <v>132.99</v>
      </c>
      <c r="I63" s="32" t="n"/>
      <c r="J63" s="33" t="n"/>
      <c r="K63" s="35">
        <f>IF(I63="","",H63*I63)</f>
        <v/>
      </c>
      <c r="L63" s="36" t="n"/>
    </row>
    <row r="64" ht="45.95" customHeight="1" s="55">
      <c r="A64" s="27" t="inlineStr">
        <is>
          <t>10056</t>
        </is>
      </c>
      <c r="B64" s="28" t="inlineStr">
        <is>
          <t>Pockets XL size 2</t>
        </is>
      </c>
      <c r="C64" s="27" t="inlineStr">
        <is>
          <t>pockets</t>
        </is>
      </c>
      <c r="D64" s="27" t="n">
        <v>7</v>
      </c>
      <c r="E64" s="29" t="inlineStr">
        <is>
          <t>XL:7</t>
        </is>
      </c>
      <c r="F64" s="30" t="n"/>
      <c r="G64" s="31" t="n">
        <v>9.029999999999999</v>
      </c>
      <c r="H64" s="47" t="n">
        <v>155.88</v>
      </c>
      <c r="I64" s="32" t="n"/>
      <c r="J64" s="33" t="n"/>
      <c r="K64" s="35">
        <f>IF(I64="","",H64*I64)</f>
        <v/>
      </c>
      <c r="L64" s="36" t="n"/>
    </row>
    <row r="65" ht="45.95" customHeight="1" s="55">
      <c r="A65" s="27" t="inlineStr">
        <is>
          <t>10057</t>
        </is>
      </c>
      <c r="B65" s="28" t="inlineStr">
        <is>
          <t>Pockets M size 1</t>
        </is>
      </c>
      <c r="C65" s="27" t="inlineStr">
        <is>
          <t>pockets</t>
        </is>
      </c>
      <c r="D65" s="27" t="n">
        <v>10</v>
      </c>
      <c r="E65" s="29" t="inlineStr">
        <is>
          <t>M:10</t>
        </is>
      </c>
      <c r="F65" s="30" t="n"/>
      <c r="G65" s="31" t="n">
        <v>4.23</v>
      </c>
      <c r="H65" s="47" t="n">
        <v>90</v>
      </c>
      <c r="I65" s="32" t="n"/>
      <c r="J65" s="33" t="n"/>
      <c r="K65" s="35">
        <f>IF(I65="","",H65*I65)</f>
        <v/>
      </c>
      <c r="L65" s="36" t="n"/>
    </row>
    <row r="66" ht="45.95" customHeight="1" s="55">
      <c r="A66" s="27" t="inlineStr">
        <is>
          <t>10058</t>
        </is>
      </c>
      <c r="B66" s="28" t="inlineStr">
        <is>
          <t>Pockets M size 2</t>
        </is>
      </c>
      <c r="C66" s="27" t="inlineStr">
        <is>
          <t>pockets</t>
        </is>
      </c>
      <c r="D66" s="27" t="n">
        <v>18</v>
      </c>
      <c r="E66" s="29" t="inlineStr">
        <is>
          <t>M:18</t>
        </is>
      </c>
      <c r="F66" s="30" t="n"/>
      <c r="G66" s="31" t="n">
        <v>8.119999999999999</v>
      </c>
      <c r="H66" s="47" t="n">
        <v>163.56</v>
      </c>
      <c r="I66" s="32" t="n"/>
      <c r="J66" s="33" t="n"/>
      <c r="K66" s="35">
        <f>IF(I66="","",H66*I66)</f>
        <v/>
      </c>
      <c r="L66" s="36" t="n"/>
    </row>
    <row r="67" ht="45.95" customHeight="1" s="55">
      <c r="A67" s="27" t="inlineStr">
        <is>
          <t>10094</t>
        </is>
      </c>
      <c r="B67" s="28" t="inlineStr">
        <is>
          <t>Pockets L size</t>
        </is>
      </c>
      <c r="C67" s="27" t="inlineStr">
        <is>
          <t>pockets</t>
        </is>
      </c>
      <c r="D67" s="27" t="n">
        <v>8</v>
      </c>
      <c r="E67" s="29" t="inlineStr">
        <is>
          <t>L:8</t>
        </is>
      </c>
      <c r="F67" s="30" t="n"/>
      <c r="G67" s="31" t="n">
        <v>6.62</v>
      </c>
      <c r="H67" s="47" t="n">
        <v>118.17</v>
      </c>
      <c r="I67" s="32" t="n"/>
      <c r="J67" s="33" t="n"/>
      <c r="K67" s="35">
        <f>IF(I67="","",H67*I67)</f>
        <v/>
      </c>
      <c r="L67" s="36" t="n"/>
    </row>
    <row r="68" ht="45.95" customHeight="1" s="55">
      <c r="A68" s="27" t="inlineStr">
        <is>
          <t>10067</t>
        </is>
      </c>
      <c r="B68" s="28" t="inlineStr">
        <is>
          <t>Pinches M size 1</t>
        </is>
      </c>
      <c r="C68" s="27" t="inlineStr">
        <is>
          <t>pinches</t>
        </is>
      </c>
      <c r="D68" s="27" t="n">
        <v>30</v>
      </c>
      <c r="E68" s="29" t="inlineStr">
        <is>
          <t>M:30</t>
        </is>
      </c>
      <c r="F68" s="30" t="n"/>
      <c r="G68" s="31" t="n">
        <v>12.65</v>
      </c>
      <c r="H68" s="47" t="n">
        <v>254.85</v>
      </c>
      <c r="I68" s="32" t="n"/>
      <c r="J68" s="33" t="n"/>
      <c r="K68" s="35">
        <f>IF(I68="","",H68*I68)</f>
        <v/>
      </c>
      <c r="L68" s="36" t="n"/>
    </row>
    <row r="69" ht="45.95" customHeight="1" s="55">
      <c r="A69" s="27" t="inlineStr">
        <is>
          <t>10068</t>
        </is>
      </c>
      <c r="B69" s="28" t="inlineStr">
        <is>
          <t>Pinches M size 2</t>
        </is>
      </c>
      <c r="C69" s="27" t="inlineStr">
        <is>
          <t>pinches</t>
        </is>
      </c>
      <c r="D69" s="27" t="n">
        <v>25</v>
      </c>
      <c r="E69" s="29" t="inlineStr">
        <is>
          <t>M:25</t>
        </is>
      </c>
      <c r="F69" s="30" t="n"/>
      <c r="G69" s="31" t="n">
        <v>12.79</v>
      </c>
      <c r="H69" s="47" t="n">
        <v>245.34</v>
      </c>
      <c r="I69" s="32" t="n"/>
      <c r="J69" s="33" t="n"/>
      <c r="K69" s="35">
        <f>IF(I69="","",H69*I69)</f>
        <v/>
      </c>
      <c r="L69" s="36" t="n"/>
    </row>
    <row r="70" ht="45.95" customHeight="1" s="55">
      <c r="A70" s="27" t="inlineStr">
        <is>
          <t>10065</t>
        </is>
      </c>
      <c r="B70" s="28" t="inlineStr">
        <is>
          <t>Pinches L size 1</t>
        </is>
      </c>
      <c r="C70" s="27" t="inlineStr">
        <is>
          <t>pinches</t>
        </is>
      </c>
      <c r="D70" s="27" t="n">
        <v>14</v>
      </c>
      <c r="E70" s="29" t="inlineStr">
        <is>
          <t>L:14</t>
        </is>
      </c>
      <c r="F70" s="30" t="n"/>
      <c r="G70" s="31" t="n">
        <v>11.63</v>
      </c>
      <c r="H70" s="47" t="n">
        <v>205.8</v>
      </c>
      <c r="I70" s="32" t="n"/>
      <c r="J70" s="33" t="n"/>
      <c r="K70" s="35">
        <f>IF(I70="","",H70*I70)</f>
        <v/>
      </c>
      <c r="L70" s="36" t="n"/>
    </row>
    <row r="71" ht="45.95" customHeight="1" s="55">
      <c r="A71" s="27" t="inlineStr">
        <is>
          <t>10066</t>
        </is>
      </c>
      <c r="B71" s="28" t="inlineStr">
        <is>
          <t>Pinches L size 2</t>
        </is>
      </c>
      <c r="C71" s="27" t="inlineStr">
        <is>
          <t>pinches</t>
        </is>
      </c>
      <c r="D71" s="27" t="n">
        <v>15</v>
      </c>
      <c r="E71" s="29" t="inlineStr">
        <is>
          <t>L:15</t>
        </is>
      </c>
      <c r="F71" s="30" t="n"/>
      <c r="G71" s="31" t="n">
        <v>11.58</v>
      </c>
      <c r="H71" s="47" t="n">
        <v>207.36</v>
      </c>
      <c r="I71" s="32" t="n"/>
      <c r="J71" s="33" t="n"/>
      <c r="K71" s="35">
        <f>IF(I71="","",H71*I71)</f>
        <v/>
      </c>
      <c r="L71" s="36" t="n"/>
    </row>
    <row r="72" ht="45.95" customHeight="1" s="55">
      <c r="A72" s="27" t="inlineStr">
        <is>
          <t>10063</t>
        </is>
      </c>
      <c r="B72" s="28" t="inlineStr">
        <is>
          <t>Pinches XL size 1</t>
        </is>
      </c>
      <c r="C72" s="27" t="inlineStr">
        <is>
          <t>pinches</t>
        </is>
      </c>
      <c r="D72" s="27" t="n">
        <v>9</v>
      </c>
      <c r="E72" s="29" t="inlineStr">
        <is>
          <t>XL:9</t>
        </is>
      </c>
      <c r="F72" s="30" t="n"/>
      <c r="G72" s="31" t="n">
        <v>10.44</v>
      </c>
      <c r="H72" s="47" t="n">
        <v>182.25</v>
      </c>
      <c r="I72" s="32" t="n"/>
      <c r="J72" s="33" t="n"/>
      <c r="K72" s="35">
        <f>IF(I72="","",H72*I72)</f>
        <v/>
      </c>
      <c r="L72" s="36" t="n"/>
    </row>
    <row r="73" ht="45.95" customHeight="1" s="55">
      <c r="A73" s="27" t="inlineStr">
        <is>
          <t>10064</t>
        </is>
      </c>
      <c r="B73" s="28" t="inlineStr">
        <is>
          <t>Pinches XL size 2</t>
        </is>
      </c>
      <c r="C73" s="27" t="inlineStr">
        <is>
          <t>pinches</t>
        </is>
      </c>
      <c r="D73" s="27" t="n">
        <v>10</v>
      </c>
      <c r="E73" s="29" t="inlineStr">
        <is>
          <t>XL:10</t>
        </is>
      </c>
      <c r="F73" s="30" t="n"/>
      <c r="G73" s="31" t="n">
        <v>14.04</v>
      </c>
      <c r="H73" s="47" t="n">
        <v>235.62</v>
      </c>
      <c r="I73" s="32" t="n"/>
      <c r="J73" s="33" t="n"/>
      <c r="K73" s="35">
        <f>IF(I73="","",H73*I73)</f>
        <v/>
      </c>
      <c r="L73" s="36" t="n"/>
    </row>
    <row r="74" ht="45.95" customHeight="1" s="55">
      <c r="A74" s="27" t="inlineStr">
        <is>
          <t>10059</t>
        </is>
      </c>
      <c r="B74" s="28" t="inlineStr">
        <is>
          <t>Pinches Mega size 1</t>
        </is>
      </c>
      <c r="C74" s="27" t="inlineStr">
        <is>
          <t>pinches</t>
        </is>
      </c>
      <c r="D74" s="27" t="n">
        <v>4</v>
      </c>
      <c r="E74" s="29" t="inlineStr">
        <is>
          <t>Mega:4</t>
        </is>
      </c>
      <c r="F74" s="30" t="n"/>
      <c r="G74" s="31" t="n">
        <v>7.44</v>
      </c>
      <c r="H74" s="47" t="n">
        <v>124.14</v>
      </c>
      <c r="I74" s="32" t="n"/>
      <c r="J74" s="33" t="n"/>
      <c r="K74" s="35">
        <f>IF(I74="","",H74*I74)</f>
        <v/>
      </c>
      <c r="L74" s="36" t="n"/>
    </row>
    <row r="75" ht="45.95" customHeight="1" s="55">
      <c r="A75" s="27" t="inlineStr">
        <is>
          <t>10060</t>
        </is>
      </c>
      <c r="B75" s="28" t="inlineStr">
        <is>
          <t>Pinches Mega size 2</t>
        </is>
      </c>
      <c r="C75" s="27" t="inlineStr">
        <is>
          <t>pinches</t>
        </is>
      </c>
      <c r="D75" s="27" t="n">
        <v>4</v>
      </c>
      <c r="E75" s="29" t="inlineStr">
        <is>
          <t>Mega:4</t>
        </is>
      </c>
      <c r="F75" s="30" t="n"/>
      <c r="G75" s="31" t="n">
        <v>8.859999999999999</v>
      </c>
      <c r="H75" s="47" t="n">
        <v>145.2</v>
      </c>
      <c r="I75" s="32" t="n"/>
      <c r="J75" s="33" t="n"/>
      <c r="K75" s="35">
        <f>IF(I75="","",H75*I75)</f>
        <v/>
      </c>
      <c r="L75" s="36" t="n"/>
    </row>
    <row r="76" ht="45.95" customHeight="1" s="55">
      <c r="A76" s="27" t="inlineStr">
        <is>
          <t>10061</t>
        </is>
      </c>
      <c r="B76" s="28" t="inlineStr">
        <is>
          <t>Pinches Mega size 3</t>
        </is>
      </c>
      <c r="C76" s="27" t="inlineStr">
        <is>
          <t>pinches</t>
        </is>
      </c>
      <c r="D76" s="27" t="n">
        <v>4</v>
      </c>
      <c r="E76" s="29" t="inlineStr">
        <is>
          <t>Mega:4</t>
        </is>
      </c>
      <c r="F76" s="30" t="n"/>
      <c r="G76" s="31" t="n">
        <v>8.449999999999999</v>
      </c>
      <c r="H76" s="47" t="n">
        <v>139.02</v>
      </c>
      <c r="I76" s="32" t="n"/>
      <c r="J76" s="33" t="n"/>
      <c r="K76" s="35">
        <f>IF(I76="","",H76*I76)</f>
        <v/>
      </c>
      <c r="L76" s="36" t="n"/>
    </row>
    <row r="77" ht="45.95" customHeight="1" s="55">
      <c r="A77" s="27" t="inlineStr">
        <is>
          <t>10062</t>
        </is>
      </c>
      <c r="B77" s="28" t="inlineStr">
        <is>
          <t>Pinches Mega size 4</t>
        </is>
      </c>
      <c r="C77" s="27" t="inlineStr">
        <is>
          <t>pinches</t>
        </is>
      </c>
      <c r="D77" s="27" t="n">
        <v>4</v>
      </c>
      <c r="E77" s="29" t="inlineStr">
        <is>
          <t>Mega:4</t>
        </is>
      </c>
      <c r="F77" s="30" t="n"/>
      <c r="G77" s="31" t="n">
        <v>9.31</v>
      </c>
      <c r="H77" s="47" t="n">
        <v>151.89</v>
      </c>
      <c r="I77" s="32" t="n"/>
      <c r="J77" s="33" t="n"/>
      <c r="K77" s="35">
        <f>IF(I77="","",H77*I77)</f>
        <v/>
      </c>
      <c r="L77" s="36" t="n"/>
    </row>
    <row r="78" ht="45.95" customHeight="1" s="55">
      <c r="A78" s="27" t="inlineStr">
        <is>
          <t>10069</t>
        </is>
      </c>
      <c r="B78" s="28" t="inlineStr">
        <is>
          <t>Edges L size</t>
        </is>
      </c>
      <c r="C78" s="27" t="inlineStr">
        <is>
          <t>Edges</t>
        </is>
      </c>
      <c r="D78" s="27" t="n">
        <v>9</v>
      </c>
      <c r="E78" s="29" t="inlineStr">
        <is>
          <t>L:9</t>
        </is>
      </c>
      <c r="F78" s="30" t="n"/>
      <c r="G78" s="31" t="n">
        <v>7.84</v>
      </c>
      <c r="H78" s="47" t="n">
        <v>143.49</v>
      </c>
      <c r="I78" s="32" t="n"/>
      <c r="J78" s="33" t="n"/>
      <c r="K78" s="35">
        <f>IF(I78="","",H78*I78)</f>
        <v/>
      </c>
      <c r="L78" s="36" t="n"/>
    </row>
    <row r="79" ht="45.95" customHeight="1" s="55">
      <c r="A79" s="27" t="inlineStr">
        <is>
          <t>10070</t>
        </is>
      </c>
      <c r="B79" s="28" t="inlineStr">
        <is>
          <t>Edges M size 1</t>
        </is>
      </c>
      <c r="C79" s="27" t="inlineStr">
        <is>
          <t>Edges</t>
        </is>
      </c>
      <c r="D79" s="27" t="n">
        <v>21</v>
      </c>
      <c r="E79" s="29" t="inlineStr">
        <is>
          <t>M:21</t>
        </is>
      </c>
      <c r="F79" s="30" t="n"/>
      <c r="G79" s="31" t="n">
        <v>8.710000000000001</v>
      </c>
      <c r="H79" s="47" t="n">
        <v>179.04</v>
      </c>
      <c r="I79" s="32" t="n"/>
      <c r="J79" s="33" t="n"/>
      <c r="K79" s="35">
        <f>IF(I79="","",H79*I79)</f>
        <v/>
      </c>
      <c r="L79" s="36" t="n"/>
    </row>
    <row r="80" ht="45.95" customHeight="1" s="55">
      <c r="A80" s="27" t="inlineStr">
        <is>
          <t>10071</t>
        </is>
      </c>
      <c r="B80" s="28" t="inlineStr">
        <is>
          <t>Edges M size 2</t>
        </is>
      </c>
      <c r="C80" s="27" t="inlineStr">
        <is>
          <t>Edges</t>
        </is>
      </c>
      <c r="D80" s="27" t="n">
        <v>22</v>
      </c>
      <c r="E80" s="29" t="inlineStr">
        <is>
          <t>M:22</t>
        </is>
      </c>
      <c r="F80" s="30" t="n"/>
      <c r="G80" s="31" t="n">
        <v>9.82</v>
      </c>
      <c r="H80" s="47" t="n">
        <v>197.7</v>
      </c>
      <c r="I80" s="32" t="n"/>
      <c r="J80" s="33" t="n"/>
      <c r="K80" s="35">
        <f>IF(I80="","",H80*I80)</f>
        <v/>
      </c>
      <c r="L80" s="36" t="n"/>
    </row>
    <row r="81" ht="45.95" customHeight="1" s="55">
      <c r="A81" s="27" t="inlineStr">
        <is>
          <t>10072</t>
        </is>
      </c>
      <c r="B81" s="28" t="inlineStr">
        <is>
          <t>Edges M size 3</t>
        </is>
      </c>
      <c r="C81" s="27" t="inlineStr">
        <is>
          <t>Edges</t>
        </is>
      </c>
      <c r="D81" s="27" t="n">
        <v>20</v>
      </c>
      <c r="E81" s="29" t="inlineStr">
        <is>
          <t>M:20</t>
        </is>
      </c>
      <c r="F81" s="30" t="n"/>
      <c r="G81" s="31" t="n">
        <v>7.25</v>
      </c>
      <c r="H81" s="47" t="n">
        <v>155.19</v>
      </c>
      <c r="I81" s="32" t="n"/>
      <c r="J81" s="33" t="n"/>
      <c r="K81" s="35">
        <f>IF(I81="","",H81*I81)</f>
        <v/>
      </c>
      <c r="L81" s="36" t="n"/>
    </row>
    <row r="82" ht="45.95" customHeight="1" s="55">
      <c r="A82" s="27" t="inlineStr">
        <is>
          <t>10073</t>
        </is>
      </c>
      <c r="B82" s="28" t="inlineStr">
        <is>
          <t>Edges M size 4</t>
        </is>
      </c>
      <c r="C82" s="27" t="inlineStr">
        <is>
          <t>Edges</t>
        </is>
      </c>
      <c r="D82" s="27" t="n">
        <v>21</v>
      </c>
      <c r="E82" s="29" t="inlineStr">
        <is>
          <t>M:21</t>
        </is>
      </c>
      <c r="F82" s="30" t="n"/>
      <c r="G82" s="31" t="n">
        <v>8.890000000000001</v>
      </c>
      <c r="H82" s="47" t="n">
        <v>181.71</v>
      </c>
      <c r="I82" s="32" t="n"/>
      <c r="J82" s="33" t="n"/>
      <c r="K82" s="35">
        <f>IF(I82="","",H82*I82)</f>
        <v/>
      </c>
      <c r="L82" s="36" t="n"/>
    </row>
    <row r="83" ht="45.95" customHeight="1" s="55">
      <c r="A83" s="27" t="inlineStr">
        <is>
          <t>10074</t>
        </is>
      </c>
      <c r="B83" s="28" t="inlineStr">
        <is>
          <t>Jugs Mega size 1</t>
        </is>
      </c>
      <c r="C83" s="27" t="inlineStr">
        <is>
          <t>jugs</t>
        </is>
      </c>
      <c r="D83" s="27" t="n">
        <v>7</v>
      </c>
      <c r="E83" s="29" t="inlineStr">
        <is>
          <t>Mega:7</t>
        </is>
      </c>
      <c r="F83" s="30" t="n"/>
      <c r="G83" s="31" t="n">
        <v>15.49</v>
      </c>
      <c r="H83" s="47" t="n">
        <v>248.88</v>
      </c>
      <c r="I83" s="32" t="n"/>
      <c r="J83" s="33" t="n"/>
      <c r="K83" s="35">
        <f>IF(I83="","",H83*I83)</f>
        <v/>
      </c>
      <c r="L83" s="36" t="n"/>
    </row>
    <row r="84" ht="45.95" customHeight="1" s="55">
      <c r="A84" s="27" t="inlineStr">
        <is>
          <t>10075</t>
        </is>
      </c>
      <c r="B84" s="28" t="inlineStr">
        <is>
          <t>Jugs Mega size 2</t>
        </is>
      </c>
      <c r="C84" s="27" t="inlineStr">
        <is>
          <t>jugs</t>
        </is>
      </c>
      <c r="D84" s="27" t="n">
        <v>7</v>
      </c>
      <c r="E84" s="29" t="inlineStr">
        <is>
          <t>Mega:7</t>
        </is>
      </c>
      <c r="F84" s="30" t="n"/>
      <c r="G84" s="31" t="n">
        <v>14.03</v>
      </c>
      <c r="H84" s="47" t="n">
        <v>227.34</v>
      </c>
      <c r="I84" s="32" t="n"/>
      <c r="J84" s="33" t="n"/>
      <c r="K84" s="35">
        <f>IF(I84="","",H84*I84)</f>
        <v/>
      </c>
      <c r="L84" s="36" t="n"/>
    </row>
    <row r="85" ht="45.95" customHeight="1" s="55">
      <c r="A85" s="27" t="inlineStr">
        <is>
          <t>10076</t>
        </is>
      </c>
      <c r="B85" s="28" t="inlineStr">
        <is>
          <t>Jugs Mega size 3</t>
        </is>
      </c>
      <c r="C85" s="27" t="inlineStr">
        <is>
          <t>jugs</t>
        </is>
      </c>
      <c r="D85" s="27" t="n">
        <v>7</v>
      </c>
      <c r="E85" s="29" t="inlineStr">
        <is>
          <t>Mega:7</t>
        </is>
      </c>
      <c r="F85" s="30" t="n"/>
      <c r="G85" s="31" t="n">
        <v>16.83</v>
      </c>
      <c r="H85" s="47" t="n">
        <v>268.77</v>
      </c>
      <c r="I85" s="32" t="n"/>
      <c r="J85" s="33" t="n"/>
      <c r="K85" s="35">
        <f>IF(I85="","",H85*I85)</f>
        <v/>
      </c>
      <c r="L85" s="36" t="n"/>
    </row>
    <row r="86" ht="45.95" customHeight="1" s="55">
      <c r="A86" s="27" t="inlineStr">
        <is>
          <t>10077</t>
        </is>
      </c>
      <c r="B86" s="28" t="inlineStr">
        <is>
          <t>Jugs Mega size 4</t>
        </is>
      </c>
      <c r="C86" s="27" t="inlineStr">
        <is>
          <t>jugs</t>
        </is>
      </c>
      <c r="D86" s="27" t="n">
        <v>6</v>
      </c>
      <c r="E86" s="29" t="inlineStr">
        <is>
          <t>Mega:6</t>
        </is>
      </c>
      <c r="F86" s="30" t="n"/>
      <c r="G86" s="31" t="n">
        <v>14.19</v>
      </c>
      <c r="H86" s="47" t="n">
        <v>226.92</v>
      </c>
      <c r="I86" s="32" t="n"/>
      <c r="J86" s="33" t="n"/>
      <c r="K86" s="35">
        <f>IF(I86="","",H86*I86)</f>
        <v/>
      </c>
      <c r="L86" s="36" t="n"/>
    </row>
    <row r="87" ht="45.95" customHeight="1" s="55">
      <c r="A87" s="27" t="inlineStr">
        <is>
          <t>10078</t>
        </is>
      </c>
      <c r="B87" s="28" t="inlineStr">
        <is>
          <t>Jugs Mega size 5</t>
        </is>
      </c>
      <c r="C87" s="27" t="inlineStr">
        <is>
          <t>jugs</t>
        </is>
      </c>
      <c r="D87" s="27" t="n">
        <v>6</v>
      </c>
      <c r="E87" s="29" t="inlineStr">
        <is>
          <t>Mega:6</t>
        </is>
      </c>
      <c r="F87" s="30" t="n"/>
      <c r="G87" s="31" t="n">
        <v>14.21</v>
      </c>
      <c r="H87" s="47" t="n">
        <v>222.33</v>
      </c>
      <c r="I87" s="32" t="n"/>
      <c r="J87" s="33" t="n"/>
      <c r="K87" s="35">
        <f>IF(I87="","",H87*I87)</f>
        <v/>
      </c>
      <c r="L87" s="36" t="n"/>
    </row>
    <row r="88" ht="45.95" customHeight="1" s="55">
      <c r="A88" s="27" t="inlineStr">
        <is>
          <t>10079</t>
        </is>
      </c>
      <c r="B88" s="28" t="inlineStr">
        <is>
          <t>Jugs XL size 1</t>
        </is>
      </c>
      <c r="C88" s="27" t="inlineStr">
        <is>
          <t>jugs</t>
        </is>
      </c>
      <c r="D88" s="27" t="n">
        <v>9</v>
      </c>
      <c r="E88" s="29" t="inlineStr">
        <is>
          <t>XL:9</t>
        </is>
      </c>
      <c r="F88" s="30" t="n"/>
      <c r="G88" s="31" t="n">
        <v>11.19</v>
      </c>
      <c r="H88" s="47" t="n">
        <v>184.53</v>
      </c>
      <c r="I88" s="32" t="n"/>
      <c r="J88" s="33" t="n"/>
      <c r="K88" s="35">
        <f>IF(I88="","",H88*I88)</f>
        <v/>
      </c>
      <c r="L88" s="36" t="n"/>
    </row>
    <row r="89" ht="45.95" customHeight="1" s="55">
      <c r="A89" s="27" t="inlineStr">
        <is>
          <t>10080</t>
        </is>
      </c>
      <c r="B89" s="28" t="inlineStr">
        <is>
          <t>Jugs XL size 2</t>
        </is>
      </c>
      <c r="C89" s="27" t="inlineStr">
        <is>
          <t>jugs</t>
        </is>
      </c>
      <c r="D89" s="27" t="n">
        <v>9</v>
      </c>
      <c r="E89" s="29" t="inlineStr">
        <is>
          <t>XL:9</t>
        </is>
      </c>
      <c r="F89" s="30" t="n"/>
      <c r="G89" s="31" t="n">
        <v>10.89</v>
      </c>
      <c r="H89" s="47" t="n">
        <v>183.18</v>
      </c>
      <c r="I89" s="32" t="n"/>
      <c r="J89" s="33" t="n"/>
      <c r="K89" s="35">
        <f>IF(I89="","",H89*I89)</f>
        <v/>
      </c>
      <c r="L89" s="36" t="n"/>
    </row>
    <row r="90" ht="45.95" customHeight="1" s="55">
      <c r="A90" s="27" t="inlineStr">
        <is>
          <t>10081</t>
        </is>
      </c>
      <c r="B90" s="28" t="inlineStr">
        <is>
          <t>Jugs L size 1</t>
        </is>
      </c>
      <c r="C90" s="27" t="inlineStr">
        <is>
          <t>jugs</t>
        </is>
      </c>
      <c r="D90" s="27" t="n">
        <v>8</v>
      </c>
      <c r="E90" s="29" t="inlineStr">
        <is>
          <t>L:8</t>
        </is>
      </c>
      <c r="F90" s="30" t="n"/>
      <c r="G90" s="31" t="n">
        <v>6.69</v>
      </c>
      <c r="H90" s="47" t="n">
        <v>119.25</v>
      </c>
      <c r="I90" s="32" t="n"/>
      <c r="J90" s="33" t="n"/>
      <c r="K90" s="35">
        <f>IF(I90="","",H90*I90)</f>
        <v/>
      </c>
      <c r="L90" s="36" t="n"/>
    </row>
    <row r="91" ht="45.95" customHeight="1" s="55">
      <c r="A91" s="27" t="inlineStr">
        <is>
          <t>10082</t>
        </is>
      </c>
      <c r="B91" s="28" t="inlineStr">
        <is>
          <t>Jugs L size 2</t>
        </is>
      </c>
      <c r="C91" s="27" t="inlineStr">
        <is>
          <t>jugs</t>
        </is>
      </c>
      <c r="D91" s="27" t="n">
        <v>8</v>
      </c>
      <c r="E91" s="29" t="inlineStr">
        <is>
          <t>L:8</t>
        </is>
      </c>
      <c r="F91" s="30" t="n"/>
      <c r="G91" s="31" t="n">
        <v>6.7</v>
      </c>
      <c r="H91" s="47" t="n">
        <v>126</v>
      </c>
      <c r="I91" s="32" t="n"/>
      <c r="J91" s="33" t="n"/>
      <c r="K91" s="35">
        <f>IF(I91="","",H91*I91)</f>
        <v/>
      </c>
      <c r="L91" s="36" t="n"/>
    </row>
    <row r="92" ht="45.95" customHeight="1" s="55">
      <c r="A92" s="27" t="inlineStr">
        <is>
          <t>10083</t>
        </is>
      </c>
      <c r="B92" s="28" t="inlineStr">
        <is>
          <t>Jugs L size 3</t>
        </is>
      </c>
      <c r="C92" s="27" t="inlineStr">
        <is>
          <t>jugs</t>
        </is>
      </c>
      <c r="D92" s="27" t="n">
        <v>9</v>
      </c>
      <c r="E92" s="29" t="inlineStr">
        <is>
          <t>L:9</t>
        </is>
      </c>
      <c r="F92" s="30" t="n"/>
      <c r="G92" s="31" t="n">
        <v>7.23</v>
      </c>
      <c r="H92" s="47" t="n">
        <v>132.09</v>
      </c>
      <c r="I92" s="32" t="n"/>
      <c r="J92" s="33" t="n"/>
      <c r="K92" s="35">
        <f>IF(I92="","",H92*I92)</f>
        <v/>
      </c>
      <c r="L92" s="36" t="n"/>
    </row>
    <row r="93" ht="45.95" customHeight="1" s="55">
      <c r="A93" s="27" t="inlineStr">
        <is>
          <t>10084</t>
        </is>
      </c>
      <c r="B93" s="28" t="inlineStr">
        <is>
          <t>Jugs L size 4</t>
        </is>
      </c>
      <c r="C93" s="27" t="inlineStr">
        <is>
          <t>jugs</t>
        </is>
      </c>
      <c r="D93" s="27" t="n">
        <v>8</v>
      </c>
      <c r="E93" s="29" t="inlineStr">
        <is>
          <t>L:8</t>
        </is>
      </c>
      <c r="F93" s="30" t="n"/>
      <c r="G93" s="31" t="n">
        <v>7.4</v>
      </c>
      <c r="H93" s="47" t="n">
        <v>129.57</v>
      </c>
      <c r="I93" s="32" t="n"/>
      <c r="J93" s="33" t="n"/>
      <c r="K93" s="35">
        <f>IF(I93="","",H93*I93)</f>
        <v/>
      </c>
      <c r="L93" s="36" t="n"/>
    </row>
    <row r="94" ht="45.95" customHeight="1" s="55">
      <c r="A94" s="27" t="inlineStr">
        <is>
          <t>10085</t>
        </is>
      </c>
      <c r="B94" s="28" t="inlineStr">
        <is>
          <t>Jugs L size 5</t>
        </is>
      </c>
      <c r="C94" s="27" t="inlineStr">
        <is>
          <t>jugs</t>
        </is>
      </c>
      <c r="D94" s="27" t="n">
        <v>9</v>
      </c>
      <c r="E94" s="29" t="inlineStr">
        <is>
          <t>L:9</t>
        </is>
      </c>
      <c r="F94" s="30" t="n"/>
      <c r="G94" s="31" t="n">
        <v>7.04</v>
      </c>
      <c r="H94" s="47" t="n">
        <v>126.63</v>
      </c>
      <c r="I94" s="32" t="n"/>
      <c r="J94" s="33" t="n"/>
      <c r="K94" s="35">
        <f>IF(I94="","",H94*I94)</f>
        <v/>
      </c>
      <c r="L94" s="36" t="n"/>
    </row>
    <row r="95" ht="45.95" customHeight="1" s="55">
      <c r="A95" s="27" t="inlineStr">
        <is>
          <t>10086</t>
        </is>
      </c>
      <c r="B95" s="28" t="inlineStr">
        <is>
          <t>Jugs M size 1</t>
        </is>
      </c>
      <c r="C95" s="27" t="inlineStr">
        <is>
          <t>jugs</t>
        </is>
      </c>
      <c r="D95" s="27" t="n">
        <v>14</v>
      </c>
      <c r="E95" s="29" t="inlineStr">
        <is>
          <t>M:14</t>
        </is>
      </c>
      <c r="F95" s="30" t="n"/>
      <c r="G95" s="31" t="n">
        <v>6.27</v>
      </c>
      <c r="H95" s="47" t="n">
        <v>128.76</v>
      </c>
      <c r="I95" s="32" t="n"/>
      <c r="J95" s="33" t="n"/>
      <c r="K95" s="35">
        <f>IF(I95="","",H95*I95)</f>
        <v/>
      </c>
      <c r="L95" s="36" t="n"/>
    </row>
    <row r="96" ht="45.95" customHeight="1" s="55">
      <c r="A96" s="27" t="inlineStr">
        <is>
          <t>10087</t>
        </is>
      </c>
      <c r="B96" s="28" t="inlineStr">
        <is>
          <t>Jugs M size 2</t>
        </is>
      </c>
      <c r="C96" s="27" t="inlineStr">
        <is>
          <t>jugs</t>
        </is>
      </c>
      <c r="D96" s="27" t="n">
        <v>19</v>
      </c>
      <c r="E96" s="29" t="inlineStr">
        <is>
          <t>M:19</t>
        </is>
      </c>
      <c r="F96" s="30" t="n"/>
      <c r="G96" s="31" t="n">
        <v>8.210000000000001</v>
      </c>
      <c r="H96" s="47" t="n">
        <v>167.16</v>
      </c>
      <c r="I96" s="32" t="n"/>
      <c r="J96" s="33" t="n"/>
      <c r="K96" s="35">
        <f>IF(I96="","",H96*I96)</f>
        <v/>
      </c>
      <c r="L96" s="36" t="n"/>
    </row>
    <row r="97" ht="45.95" customHeight="1" s="55">
      <c r="A97" s="27" t="inlineStr">
        <is>
          <t>10088</t>
        </is>
      </c>
      <c r="B97" s="28" t="inlineStr">
        <is>
          <t>Jugs M size 3</t>
        </is>
      </c>
      <c r="C97" s="27" t="inlineStr">
        <is>
          <t>jugs</t>
        </is>
      </c>
      <c r="D97" s="27" t="n">
        <v>18</v>
      </c>
      <c r="E97" s="29" t="inlineStr">
        <is>
          <t>M:18</t>
        </is>
      </c>
      <c r="F97" s="30" t="n"/>
      <c r="G97" s="31" t="n">
        <v>7.64</v>
      </c>
      <c r="H97" s="47" t="n">
        <v>157.59</v>
      </c>
      <c r="I97" s="32" t="n"/>
      <c r="J97" s="33" t="n"/>
      <c r="K97" s="35">
        <f>IF(I97="","",H97*I97)</f>
        <v/>
      </c>
      <c r="L97" s="36" t="n"/>
    </row>
    <row r="98" ht="18" customHeight="1" s="55">
      <c r="A98" s="48" t="inlineStr">
        <is>
          <t>HRT SPEED HOLDS</t>
        </is>
      </c>
    </row>
    <row r="99" ht="45.95" customHeight="1" s="55">
      <c r="A99" s="27" t="inlineStr">
        <is>
          <t>11509/12508</t>
        </is>
      </c>
      <c r="B99" s="28" t="inlineStr">
        <is>
          <t>HRT Speed route-10 m- Polyurethane</t>
        </is>
      </c>
      <c r="C99" s="27" t="n"/>
      <c r="D99" s="27" t="n">
        <v>20</v>
      </c>
      <c r="E99" s="29" t="inlineStr">
        <is>
          <t>S:8 · Mega:12</t>
        </is>
      </c>
      <c r="F99" s="30" t="n"/>
      <c r="G99" s="31" t="n">
        <v>22</v>
      </c>
      <c r="H99" s="47" t="n">
        <v>953.1</v>
      </c>
      <c r="I99" s="32" t="n"/>
      <c r="J99" s="33" t="n"/>
      <c r="K99" s="35">
        <f>IF(I99="","",H99*I99)</f>
        <v/>
      </c>
      <c r="L99" s="36" t="n"/>
    </row>
    <row r="100" ht="45.95" customHeight="1" s="55">
      <c r="A100" s="27" t="inlineStr">
        <is>
          <t>11511/12510</t>
        </is>
      </c>
      <c r="B100" s="28" t="inlineStr">
        <is>
          <t>HRT Speed route-15 m- Polyurethane</t>
        </is>
      </c>
      <c r="C100" s="27" t="n"/>
      <c r="D100" s="27" t="n">
        <v>31</v>
      </c>
      <c r="E100" s="29" t="inlineStr">
        <is>
          <t>S:11 · Mega:20</t>
        </is>
      </c>
      <c r="F100" s="30" t="n"/>
      <c r="G100" s="31" t="n">
        <v>38</v>
      </c>
      <c r="H100" s="47" t="n">
        <v>1575</v>
      </c>
      <c r="I100" s="32" t="n"/>
      <c r="J100" s="33" t="n"/>
      <c r="K100" s="35">
        <f>IF(I100="","",H100*I100)</f>
        <v/>
      </c>
      <c r="L100" s="36" t="n"/>
    </row>
  </sheetData>
  <mergeCells count="6">
    <mergeCell ref="A2:L2"/>
    <mergeCell ref="A98:L98"/>
    <mergeCell ref="A1:F1"/>
    <mergeCell ref="A5:L5"/>
    <mergeCell ref="A3:F3"/>
    <mergeCell ref="A59:L59"/>
  </mergeCells>
  <dataValidations count="2">
    <dataValidation sqref="J5:J100" showDropDown="0" showInputMessage="0" showErrorMessage="1" allowBlank="1" errorTitle="Colour" error="Please choose a colour from the list." type="list">
      <formula1>Colors_HRTPolyester</formula1>
      <formula2>0</formula2>
    </dataValidation>
    <dataValidation sqref="I5:I100" showDropDown="0" showInputMessage="0" showErrorMessage="1" allowBlank="1" errorTitle="Quantity" error="Enter a whole number (sets/pieces)." type="whole" operator="greaterThanOrEqual">
      <formula1>0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FFC00000"/>
    <outlinePr summaryBelow="1" summaryRight="1"/>
    <pageSetUpPr/>
  </sheetPr>
  <dimension ref="A1:L65"/>
  <sheetViews>
    <sheetView showGridLines="0" zoomScaleNormal="100" workbookViewId="0">
      <pane ySplit="4" topLeftCell="A63" activePane="bottomLeft" state="frozen"/>
      <selection pane="bottomLeft" activeCell="A1" sqref="A1:F1"/>
    </sheetView>
  </sheetViews>
  <sheetFormatPr baseColWidth="8" defaultColWidth="8.7109375" defaultRowHeight="15"/>
  <cols>
    <col width="8" customWidth="1" style="55" min="1" max="1"/>
    <col width="36" customWidth="1" style="55" min="2" max="2"/>
    <col width="12" customWidth="1" style="55" min="3" max="3"/>
    <col width="8" customWidth="1" style="55" min="4" max="4"/>
    <col width="18" customWidth="1" style="55" min="5" max="5"/>
    <col width="16" customWidth="1" style="55" min="6" max="6"/>
    <col width="9" customWidth="1" style="55" min="7" max="7"/>
    <col width="11" customWidth="1" style="55" min="8" max="8"/>
    <col width="7" customWidth="1" style="55" min="9" max="9"/>
    <col width="24" customWidth="1" style="55" min="10" max="10"/>
    <col width="12" customWidth="1" style="55" min="11" max="11"/>
    <col width="26" customWidth="1" style="55" min="12" max="12"/>
  </cols>
  <sheetData>
    <row r="1" ht="25.5" customHeight="1" s="55">
      <c r="A1" s="50" t="inlineStr">
        <is>
          <t>HRT — Polyurethane</t>
        </is>
      </c>
      <c r="G1" s="51" t="n"/>
      <c r="H1" s="51" t="n"/>
      <c r="I1" s="51" t="n"/>
      <c r="J1" s="51" t="n"/>
      <c r="K1" s="51" t="n"/>
      <c r="L1" s="43" t="inlineStr">
        <is>
          <t>ORDER FORM 2026 · EUR</t>
        </is>
      </c>
    </row>
    <row r="2" ht="24" customHeight="1" s="55">
      <c r="A2" s="54" t="inlineStr">
        <is>
          <t>Enter quantity and choose a colour for each item (yellow cells). One colour per line — for a second colour of the same item, note it in the Notes column. Fluoro colours are for indoor use only.</t>
        </is>
      </c>
    </row>
    <row r="3" ht="19.5" customHeight="1" s="55">
      <c r="A3" s="52" t="inlineStr">
        <is>
          <t>ORDER TOTAL</t>
        </is>
      </c>
      <c r="B3" s="53" t="n"/>
      <c r="C3" s="53" t="n"/>
      <c r="D3" s="53" t="n"/>
      <c r="E3" s="53" t="n"/>
      <c r="F3" s="53" t="n"/>
      <c r="G3" s="22">
        <f>SUMPRODUCT(N(I5:I65),N(G5:G65))</f>
        <v/>
      </c>
      <c r="H3" s="23" t="n"/>
      <c r="I3" s="24">
        <f>SUM(I5:I65)</f>
        <v/>
      </c>
      <c r="J3" s="25" t="inlineStr">
        <is>
          <t>lines / sets ordered</t>
        </is>
      </c>
      <c r="K3" s="26">
        <f>SUM(K5:K65)</f>
        <v/>
      </c>
      <c r="L3" s="23" t="n"/>
    </row>
    <row r="4" ht="27.75" customHeight="1" s="55">
      <c r="A4" s="44" t="inlineStr">
        <is>
          <t>Ref.</t>
        </is>
      </c>
      <c r="B4" s="44" t="inlineStr">
        <is>
          <t>Product / Set</t>
        </is>
      </c>
      <c r="C4" s="44" t="inlineStr">
        <is>
          <t>Grip Type</t>
        </is>
      </c>
      <c r="D4" s="44" t="inlineStr">
        <is>
          <t>Holds / Set</t>
        </is>
      </c>
      <c r="E4" s="44" t="inlineStr">
        <is>
          <t>Size Breakdown</t>
        </is>
      </c>
      <c r="F4" s="44" t="inlineStr">
        <is>
          <t>Photo</t>
        </is>
      </c>
      <c r="G4" s="44" t="inlineStr">
        <is>
          <t>Weight (kg)</t>
        </is>
      </c>
      <c r="H4" s="44" t="inlineStr">
        <is>
          <t>Price (EUR)</t>
        </is>
      </c>
      <c r="I4" s="44" t="inlineStr">
        <is>
          <t>Qty</t>
        </is>
      </c>
      <c r="J4" s="44" t="inlineStr">
        <is>
          <t>Colour</t>
        </is>
      </c>
      <c r="K4" s="44" t="inlineStr">
        <is>
          <t>Total (EUR)</t>
        </is>
      </c>
      <c r="L4" s="44" t="inlineStr">
        <is>
          <t>Notes</t>
        </is>
      </c>
    </row>
    <row r="5" ht="18" customHeight="1" s="55">
      <c r="A5" s="48" t="inlineStr">
        <is>
          <t>PU- SOLID AND HOLLOW-BACK</t>
        </is>
      </c>
    </row>
    <row r="6" ht="45.95" customHeight="1" s="55">
      <c r="A6" s="27" t="inlineStr">
        <is>
          <t>12001</t>
        </is>
      </c>
      <c r="B6" s="28" t="inlineStr">
        <is>
          <t>SCREWONS – XS PU</t>
        </is>
      </c>
      <c r="C6" s="27" t="n"/>
      <c r="D6" s="27" t="n">
        <v>40</v>
      </c>
      <c r="E6" s="29" t="inlineStr">
        <is>
          <t>XS:40</t>
        </is>
      </c>
      <c r="F6" s="30" t="n"/>
      <c r="G6" s="31" t="n">
        <v>1.33</v>
      </c>
      <c r="H6" s="47" t="n">
        <v>188.19</v>
      </c>
      <c r="I6" s="32" t="n"/>
      <c r="J6" s="33" t="n"/>
      <c r="K6" s="35">
        <f>IF(I6="","",H6*I6)</f>
        <v/>
      </c>
      <c r="L6" s="36" t="n"/>
    </row>
    <row r="7" ht="45.95" customHeight="1" s="55">
      <c r="A7" s="27" t="inlineStr">
        <is>
          <t>12003</t>
        </is>
      </c>
      <c r="B7" s="28" t="inlineStr">
        <is>
          <t>ELEMENTS PU</t>
        </is>
      </c>
      <c r="C7" s="27" t="n"/>
      <c r="D7" s="27" t="n">
        <v>12</v>
      </c>
      <c r="E7" s="29" t="inlineStr">
        <is>
          <t>M:9 · L:3</t>
        </is>
      </c>
      <c r="F7" s="30" t="n"/>
      <c r="G7" s="31" t="n">
        <v>4.17</v>
      </c>
      <c r="H7" s="47" t="n">
        <v>247.59</v>
      </c>
      <c r="I7" s="32" t="n"/>
      <c r="J7" s="33" t="n"/>
      <c r="K7" s="35">
        <f>IF(I7="","",H7*I7)</f>
        <v/>
      </c>
      <c r="L7" s="36" t="n"/>
    </row>
    <row r="8" ht="45.95" customHeight="1" s="55">
      <c r="A8" s="27" t="inlineStr">
        <is>
          <t>12004</t>
        </is>
      </c>
      <c r="B8" s="28" t="inlineStr">
        <is>
          <t>FRESCO 1 PU</t>
        </is>
      </c>
      <c r="C8" s="27" t="n"/>
      <c r="D8" s="27" t="n">
        <v>11</v>
      </c>
      <c r="E8" s="29" t="inlineStr">
        <is>
          <t>M:8 · L:1 · XL:1 · Mega:1</t>
        </is>
      </c>
      <c r="F8" s="30" t="n"/>
      <c r="G8" s="31" t="n">
        <v>5.76</v>
      </c>
      <c r="H8" s="47" t="n">
        <v>319.98</v>
      </c>
      <c r="I8" s="32" t="n"/>
      <c r="J8" s="33" t="n"/>
      <c r="K8" s="35">
        <f>IF(I8="","",H8*I8)</f>
        <v/>
      </c>
      <c r="L8" s="36" t="n"/>
    </row>
    <row r="9" ht="45.95" customHeight="1" s="55">
      <c r="A9" s="27" t="inlineStr">
        <is>
          <t>12005</t>
        </is>
      </c>
      <c r="B9" s="28" t="inlineStr">
        <is>
          <t>FRESCO 2 PU</t>
        </is>
      </c>
      <c r="C9" s="27" t="n"/>
      <c r="D9" s="27" t="n">
        <v>9</v>
      </c>
      <c r="E9" s="29" t="inlineStr">
        <is>
          <t>M:3 · L:5 · XL:1</t>
        </is>
      </c>
      <c r="F9" s="30" t="n"/>
      <c r="G9" s="31" t="n">
        <v>4.96</v>
      </c>
      <c r="H9" s="47" t="n">
        <v>276.9</v>
      </c>
      <c r="I9" s="32" t="n"/>
      <c r="J9" s="33" t="n"/>
      <c r="K9" s="35">
        <f>IF(I9="","",H9*I9)</f>
        <v/>
      </c>
      <c r="L9" s="36" t="n"/>
    </row>
    <row r="10" ht="45.95" customHeight="1" s="55">
      <c r="A10" s="27" t="inlineStr">
        <is>
          <t>11008</t>
        </is>
      </c>
      <c r="B10" s="28" t="inlineStr">
        <is>
          <t>SURF UP - PU-HOLLOW BACK</t>
        </is>
      </c>
      <c r="C10" s="27" t="n"/>
      <c r="D10" s="27" t="n">
        <v>10</v>
      </c>
      <c r="E10" s="29" t="inlineStr">
        <is>
          <t>XL:5 · Mega:5</t>
        </is>
      </c>
      <c r="F10" s="30" t="n"/>
      <c r="G10" s="31" t="n">
        <v>4.96</v>
      </c>
      <c r="H10" s="47" t="n">
        <v>400.17</v>
      </c>
      <c r="I10" s="32" t="n"/>
      <c r="J10" s="33" t="n"/>
      <c r="K10" s="35">
        <f>IF(I10="","",H10*I10)</f>
        <v/>
      </c>
      <c r="L10" s="36" t="n"/>
    </row>
    <row r="11" ht="45.95" customHeight="1" s="55">
      <c r="A11" s="27" t="inlineStr">
        <is>
          <t>12011</t>
        </is>
      </c>
      <c r="B11" s="28" t="inlineStr">
        <is>
          <t>SEA WORLD PU</t>
        </is>
      </c>
      <c r="C11" s="27" t="n"/>
      <c r="D11" s="27" t="n">
        <v>12</v>
      </c>
      <c r="E11" s="29" t="inlineStr">
        <is>
          <t>M:4 · L:6 · XL:2</t>
        </is>
      </c>
      <c r="F11" s="30" t="n"/>
      <c r="G11" s="31" t="n">
        <v>6.58</v>
      </c>
      <c r="H11" s="47" t="n">
        <v>365.4</v>
      </c>
      <c r="I11" s="32" t="n"/>
      <c r="J11" s="33" t="n"/>
      <c r="K11" s="35">
        <f>IF(I11="","",H11*I11)</f>
        <v/>
      </c>
      <c r="L11" s="36" t="n"/>
    </row>
    <row r="12" ht="45.95" customHeight="1" s="55">
      <c r="A12" s="27" t="inlineStr">
        <is>
          <t>12012</t>
        </is>
      </c>
      <c r="B12" s="28" t="inlineStr">
        <is>
          <t>JUNGLE PU</t>
        </is>
      </c>
      <c r="C12" s="27" t="n"/>
      <c r="D12" s="27" t="n">
        <v>13</v>
      </c>
      <c r="E12" s="29" t="inlineStr">
        <is>
          <t>M:9 · L:2 · XL:2</t>
        </is>
      </c>
      <c r="F12" s="30" t="n"/>
      <c r="G12" s="31" t="n">
        <v>7.35</v>
      </c>
      <c r="H12" s="47" t="n">
        <v>408.3</v>
      </c>
      <c r="I12" s="32" t="n"/>
      <c r="J12" s="33" t="n"/>
      <c r="K12" s="35">
        <f>IF(I12="","",H12*I12)</f>
        <v/>
      </c>
      <c r="L12" s="36" t="n"/>
    </row>
    <row r="13" ht="45.95" customHeight="1" s="55">
      <c r="A13" s="27" t="inlineStr">
        <is>
          <t>11015</t>
        </is>
      </c>
      <c r="B13" s="28" t="inlineStr">
        <is>
          <t>PLEASUREMAX PU HOLLOW-BACK</t>
        </is>
      </c>
      <c r="C13" s="27" t="n"/>
      <c r="D13" s="27" t="n">
        <v>12</v>
      </c>
      <c r="E13" s="29" t="inlineStr">
        <is>
          <t>M:5 · L:2 · XL:5</t>
        </is>
      </c>
      <c r="F13" s="30" t="n"/>
      <c r="G13" s="31" t="n">
        <v>6.38</v>
      </c>
      <c r="H13" s="47" t="n">
        <v>454.08</v>
      </c>
      <c r="I13" s="32" t="n"/>
      <c r="J13" s="33" t="n"/>
      <c r="K13" s="35">
        <f>IF(I13="","",H13*I13)</f>
        <v/>
      </c>
      <c r="L13" s="36" t="n"/>
    </row>
    <row r="14" ht="45.95" customHeight="1" s="55">
      <c r="A14" s="27" t="inlineStr">
        <is>
          <t>12016</t>
        </is>
      </c>
      <c r="B14" s="28" t="inlineStr">
        <is>
          <t>URBAN PU</t>
        </is>
      </c>
      <c r="C14" s="27" t="n"/>
      <c r="D14" s="27" t="n">
        <v>10</v>
      </c>
      <c r="E14" s="29" t="inlineStr">
        <is>
          <t>M:2 · L:8</t>
        </is>
      </c>
      <c r="F14" s="30" t="n"/>
      <c r="G14" s="31" t="n">
        <v>6.48</v>
      </c>
      <c r="H14" s="47" t="n">
        <v>353.22</v>
      </c>
      <c r="I14" s="32" t="n"/>
      <c r="J14" s="33" t="n"/>
      <c r="K14" s="35">
        <f>IF(I14="","",H14*I14)</f>
        <v/>
      </c>
      <c r="L14" s="36" t="n"/>
    </row>
    <row r="15" ht="45.95" customHeight="1" s="55">
      <c r="A15" s="27" t="inlineStr">
        <is>
          <t>11018</t>
        </is>
      </c>
      <c r="B15" s="28" t="inlineStr">
        <is>
          <t>BRANIACS PU HOLLOW-BACK</t>
        </is>
      </c>
      <c r="C15" s="27" t="n"/>
      <c r="D15" s="27" t="n">
        <v>3</v>
      </c>
      <c r="E15" s="29" t="inlineStr">
        <is>
          <t>Mega:3</t>
        </is>
      </c>
      <c r="F15" s="30" t="n"/>
      <c r="G15" s="31" t="n">
        <v>2.99</v>
      </c>
      <c r="H15" s="47" t="n">
        <v>202.89</v>
      </c>
      <c r="I15" s="32" t="n"/>
      <c r="J15" s="33" t="n"/>
      <c r="K15" s="35">
        <f>IF(I15="","",H15*I15)</f>
        <v/>
      </c>
      <c r="L15" s="36" t="n"/>
    </row>
    <row r="16" ht="45.95" customHeight="1" s="55">
      <c r="A16" s="27" t="inlineStr">
        <is>
          <t>12024</t>
        </is>
      </c>
      <c r="B16" s="28" t="inlineStr">
        <is>
          <t>GROOVY PU</t>
        </is>
      </c>
      <c r="C16" s="27" t="n"/>
      <c r="D16" s="27" t="n">
        <v>9</v>
      </c>
      <c r="E16" s="29" t="inlineStr">
        <is>
          <t>M:4 · L:1 · XL:4</t>
        </is>
      </c>
      <c r="F16" s="30" t="n"/>
      <c r="G16" s="31" t="n">
        <v>6.75</v>
      </c>
      <c r="H16" s="47" t="n">
        <v>363.51</v>
      </c>
      <c r="I16" s="32" t="n"/>
      <c r="J16" s="33" t="n"/>
      <c r="K16" s="35">
        <f>IF(I16="","",H16*I16)</f>
        <v/>
      </c>
      <c r="L16" s="36" t="n"/>
    </row>
    <row r="17" ht="45.95" customHeight="1" s="55">
      <c r="A17" s="27" t="inlineStr">
        <is>
          <t>11028</t>
        </is>
      </c>
      <c r="B17" s="28" t="inlineStr">
        <is>
          <t>SANDSTONE PU HOLLOW-BACK</t>
        </is>
      </c>
      <c r="C17" s="27" t="n"/>
      <c r="D17" s="27" t="n">
        <v>10</v>
      </c>
      <c r="E17" s="29" t="inlineStr">
        <is>
          <t>M:4 · L:1 · XL:3 · Mega:2</t>
        </is>
      </c>
      <c r="F17" s="30" t="n"/>
      <c r="G17" s="31" t="n">
        <v>5.35</v>
      </c>
      <c r="H17" s="47" t="n">
        <v>423.81</v>
      </c>
      <c r="I17" s="32" t="n"/>
      <c r="J17" s="33" t="n"/>
      <c r="K17" s="35">
        <f>IF(I17="","",H17*I17)</f>
        <v/>
      </c>
      <c r="L17" s="36" t="n"/>
    </row>
    <row r="18" ht="45.95" customHeight="1" s="55">
      <c r="A18" s="27" t="inlineStr">
        <is>
          <t>12031</t>
        </is>
      </c>
      <c r="B18" s="28" t="inlineStr">
        <is>
          <t>BULGES PU</t>
        </is>
      </c>
      <c r="C18" s="27" t="n"/>
      <c r="D18" s="27" t="n">
        <v>9</v>
      </c>
      <c r="E18" s="29" t="inlineStr">
        <is>
          <t>M:1 · L:6 · XL:2</t>
        </is>
      </c>
      <c r="F18" s="30" t="n"/>
      <c r="G18" s="31" t="n">
        <v>8.4</v>
      </c>
      <c r="H18" s="47" t="n">
        <v>443.31</v>
      </c>
      <c r="I18" s="32" t="n"/>
      <c r="J18" s="33" t="n"/>
      <c r="K18" s="35">
        <f>IF(I18="","",H18*I18)</f>
        <v/>
      </c>
      <c r="L18" s="36" t="n"/>
    </row>
    <row r="19" ht="45.95" customHeight="1" s="55">
      <c r="A19" s="27" t="inlineStr">
        <is>
          <t>12034</t>
        </is>
      </c>
      <c r="B19" s="28" t="inlineStr">
        <is>
          <t>MALUMA PU</t>
        </is>
      </c>
      <c r="C19" s="27" t="n"/>
      <c r="D19" s="27" t="n">
        <v>9</v>
      </c>
      <c r="E19" s="29" t="inlineStr">
        <is>
          <t>M:2 · L:4 · XL:3</t>
        </is>
      </c>
      <c r="F19" s="30" t="n"/>
      <c r="G19" s="31" t="n">
        <v>8.49</v>
      </c>
      <c r="H19" s="47" t="n">
        <v>441.84</v>
      </c>
      <c r="I19" s="32" t="n"/>
      <c r="J19" s="33" t="n"/>
      <c r="K19" s="35">
        <f>IF(I19="","",H19*I19)</f>
        <v/>
      </c>
      <c r="L19" s="36" t="n"/>
    </row>
    <row r="20" ht="45.95" customHeight="1" s="55">
      <c r="A20" s="27" t="inlineStr">
        <is>
          <t>12035</t>
        </is>
      </c>
      <c r="B20" s="28" t="inlineStr">
        <is>
          <t>JUG-A-LOT PU</t>
        </is>
      </c>
      <c r="C20" s="27" t="n"/>
      <c r="D20" s="27" t="n">
        <v>11</v>
      </c>
      <c r="E20" s="29" t="inlineStr">
        <is>
          <t>M:2 · L:6 · XL:3</t>
        </is>
      </c>
      <c r="F20" s="30" t="n"/>
      <c r="G20" s="31" t="n">
        <v>10.37</v>
      </c>
      <c r="H20" s="47" t="n">
        <v>545.31</v>
      </c>
      <c r="I20" s="32" t="n"/>
      <c r="J20" s="33" t="n"/>
      <c r="K20" s="35">
        <f>IF(I20="","",H20*I20)</f>
        <v/>
      </c>
      <c r="L20" s="36" t="n"/>
    </row>
    <row r="21" ht="45.95" customHeight="1" s="55">
      <c r="A21" s="27" t="inlineStr">
        <is>
          <t>12036</t>
        </is>
      </c>
      <c r="B21" s="28" t="inlineStr">
        <is>
          <t>CRESCENT PU</t>
        </is>
      </c>
      <c r="C21" s="27" t="n"/>
      <c r="D21" s="27" t="n">
        <v>10</v>
      </c>
      <c r="E21" s="29" t="inlineStr">
        <is>
          <t>L:7 · XL:3</t>
        </is>
      </c>
      <c r="F21" s="30" t="n"/>
      <c r="G21" s="31" t="n">
        <v>9.69</v>
      </c>
      <c r="H21" s="47" t="n">
        <v>506.64</v>
      </c>
      <c r="I21" s="32" t="n"/>
      <c r="J21" s="33" t="n"/>
      <c r="K21" s="35">
        <f>IF(I21="","",H21*I21)</f>
        <v/>
      </c>
      <c r="L21" s="36" t="n"/>
    </row>
    <row r="22" ht="45.95" customHeight="1" s="55">
      <c r="A22" s="27" t="inlineStr">
        <is>
          <t>12042</t>
        </is>
      </c>
      <c r="B22" s="28" t="inlineStr">
        <is>
          <t>PULLERS PU</t>
        </is>
      </c>
      <c r="C22" s="27" t="n"/>
      <c r="D22" s="27" t="n">
        <v>27</v>
      </c>
      <c r="E22" s="29" t="inlineStr">
        <is>
          <t>M:27</t>
        </is>
      </c>
      <c r="F22" s="30" t="n"/>
      <c r="G22" s="31" t="n">
        <v>6.64</v>
      </c>
      <c r="H22" s="47" t="n">
        <v>421.41</v>
      </c>
      <c r="I22" s="32" t="n"/>
      <c r="J22" s="33" t="n"/>
      <c r="K22" s="35">
        <f>IF(I22="","",H22*I22)</f>
        <v/>
      </c>
      <c r="L22" s="36" t="n"/>
    </row>
    <row r="23" ht="45.95" customHeight="1" s="55">
      <c r="A23" s="27" t="inlineStr">
        <is>
          <t>12047</t>
        </is>
      </c>
      <c r="B23" s="28" t="inlineStr">
        <is>
          <t>DR.LEVINE PU</t>
        </is>
      </c>
      <c r="C23" s="27" t="n"/>
      <c r="D23" s="27" t="n">
        <v>9</v>
      </c>
      <c r="E23" s="29" t="inlineStr">
        <is>
          <t>M:2 · L:2 · XL:5</t>
        </is>
      </c>
      <c r="F23" s="30" t="n"/>
      <c r="G23" s="31" t="n">
        <v>5.95</v>
      </c>
      <c r="H23" s="47" t="n">
        <v>324.66</v>
      </c>
      <c r="I23" s="32" t="n"/>
      <c r="J23" s="33" t="n"/>
      <c r="K23" s="35">
        <f>IF(I23="","",H23*I23)</f>
        <v/>
      </c>
      <c r="L23" s="36" t="n"/>
    </row>
    <row r="24" ht="45.95" customHeight="1" s="55">
      <c r="A24" s="27" t="inlineStr">
        <is>
          <t>11050</t>
        </is>
      </c>
      <c r="B24" s="28" t="inlineStr">
        <is>
          <t>ALIEN HEAD PU HOLLOW-BACK</t>
        </is>
      </c>
      <c r="C24" s="27" t="n"/>
      <c r="D24" s="27" t="n">
        <v>2</v>
      </c>
      <c r="E24" s="29" t="inlineStr">
        <is>
          <t>Mega:2</t>
        </is>
      </c>
      <c r="F24" s="30" t="n"/>
      <c r="G24" s="31" t="n">
        <v>2.84</v>
      </c>
      <c r="H24" s="47" t="n">
        <v>181.14</v>
      </c>
      <c r="I24" s="32" t="n"/>
      <c r="J24" s="33" t="n"/>
      <c r="K24" s="35">
        <f>IF(I24="","",H24*I24)</f>
        <v/>
      </c>
      <c r="L24" s="36" t="n"/>
    </row>
    <row r="25" ht="45.95" customHeight="1" s="55">
      <c r="A25" s="27" t="inlineStr">
        <is>
          <t>12053</t>
        </is>
      </c>
      <c r="B25" s="28" t="inlineStr">
        <is>
          <t>Slopers M size PU</t>
        </is>
      </c>
      <c r="C25" s="27" t="n"/>
      <c r="D25" s="27" t="n">
        <v>17</v>
      </c>
      <c r="E25" s="29" t="inlineStr">
        <is>
          <t>M:17</t>
        </is>
      </c>
      <c r="F25" s="30" t="n"/>
      <c r="G25" s="31" t="n">
        <v>5.35</v>
      </c>
      <c r="H25" s="47" t="n">
        <v>327.45</v>
      </c>
      <c r="I25" s="32" t="n"/>
      <c r="J25" s="33" t="n"/>
      <c r="K25" s="35">
        <f>IF(I25="","",H25*I25)</f>
        <v/>
      </c>
      <c r="L25" s="36" t="n"/>
    </row>
    <row r="26" ht="45.95" customHeight="1" s="55">
      <c r="A26" s="27" t="inlineStr">
        <is>
          <t>12058</t>
        </is>
      </c>
      <c r="B26" s="28" t="inlineStr">
        <is>
          <t>Pockets M size PU</t>
        </is>
      </c>
      <c r="C26" s="27" t="n"/>
      <c r="D26" s="27" t="n">
        <v>18</v>
      </c>
      <c r="E26" s="29" t="inlineStr">
        <is>
          <t>M:18</t>
        </is>
      </c>
      <c r="F26" s="30" t="n"/>
      <c r="G26" s="31" t="n">
        <v>5.24</v>
      </c>
      <c r="H26" s="47" t="n">
        <v>325.71</v>
      </c>
      <c r="I26" s="32" t="n"/>
      <c r="J26" s="33" t="n"/>
      <c r="K26" s="35">
        <f>IF(I26="","",H26*I26)</f>
        <v/>
      </c>
      <c r="L26" s="36" t="n"/>
    </row>
    <row r="27" ht="45.95" customHeight="1" s="55">
      <c r="A27" s="27" t="inlineStr">
        <is>
          <t>12066</t>
        </is>
      </c>
      <c r="B27" s="28" t="inlineStr">
        <is>
          <t>Pinches L size 2 PU</t>
        </is>
      </c>
      <c r="C27" s="27" t="n"/>
      <c r="D27" s="27" t="n">
        <v>15</v>
      </c>
      <c r="E27" s="29" t="inlineStr">
        <is>
          <t>L:15</t>
        </is>
      </c>
      <c r="F27" s="30" t="n"/>
      <c r="G27" s="31" t="n">
        <v>7.4</v>
      </c>
      <c r="H27" s="47" t="n">
        <v>418.05</v>
      </c>
      <c r="I27" s="32" t="n"/>
      <c r="J27" s="33" t="n"/>
      <c r="K27" s="35">
        <f>IF(I27="","",H27*I27)</f>
        <v/>
      </c>
      <c r="L27" s="36" t="n"/>
    </row>
    <row r="28" ht="45.95" customHeight="1" s="55">
      <c r="A28" s="27" t="inlineStr">
        <is>
          <t>12067</t>
        </is>
      </c>
      <c r="B28" s="28" t="inlineStr">
        <is>
          <t>Pinches M size 1 PU</t>
        </is>
      </c>
      <c r="C28" s="27" t="n"/>
      <c r="D28" s="27" t="n">
        <v>30</v>
      </c>
      <c r="E28" s="29" t="inlineStr">
        <is>
          <t>M:30</t>
        </is>
      </c>
      <c r="F28" s="30" t="n"/>
      <c r="G28" s="31" t="n">
        <v>8.15</v>
      </c>
      <c r="H28" s="47" t="n">
        <v>494.55</v>
      </c>
      <c r="I28" s="32" t="n"/>
      <c r="J28" s="33" t="n"/>
      <c r="K28" s="35">
        <f>IF(I28="","",H28*I28)</f>
        <v/>
      </c>
      <c r="L28" s="36" t="n"/>
    </row>
    <row r="29" ht="45.95" customHeight="1" s="55">
      <c r="A29" s="27" t="inlineStr">
        <is>
          <t>12069</t>
        </is>
      </c>
      <c r="B29" s="28" t="inlineStr">
        <is>
          <t>Edges L size PU</t>
        </is>
      </c>
      <c r="C29" s="27" t="n"/>
      <c r="D29" s="27" t="n">
        <v>9</v>
      </c>
      <c r="E29" s="29" t="inlineStr">
        <is>
          <t>L:9</t>
        </is>
      </c>
      <c r="F29" s="30" t="n"/>
      <c r="G29" s="31" t="n">
        <v>5.06</v>
      </c>
      <c r="H29" s="47" t="n">
        <v>269.04</v>
      </c>
      <c r="I29" s="32" t="n"/>
      <c r="J29" s="33" t="n"/>
      <c r="K29" s="35">
        <f>IF(I29="","",H29*I29)</f>
        <v/>
      </c>
      <c r="L29" s="36" t="n"/>
    </row>
    <row r="30" ht="45.95" customHeight="1" s="55">
      <c r="A30" s="27" t="inlineStr">
        <is>
          <t>12070</t>
        </is>
      </c>
      <c r="B30" s="28" t="inlineStr">
        <is>
          <t>Edges M size 1 PU</t>
        </is>
      </c>
      <c r="C30" s="27" t="n"/>
      <c r="D30" s="27" t="n">
        <v>21</v>
      </c>
      <c r="E30" s="29" t="inlineStr">
        <is>
          <t>M:21</t>
        </is>
      </c>
      <c r="F30" s="30" t="n"/>
      <c r="G30" s="31" t="n">
        <v>5.61</v>
      </c>
      <c r="H30" s="47" t="n">
        <v>347.25</v>
      </c>
      <c r="I30" s="32" t="n"/>
      <c r="J30" s="33" t="n"/>
      <c r="K30" s="35">
        <f>IF(I30="","",H30*I30)</f>
        <v/>
      </c>
      <c r="L30" s="36" t="n"/>
    </row>
    <row r="31" ht="45.95" customHeight="1" s="55">
      <c r="A31" s="27" t="inlineStr">
        <is>
          <t>12072</t>
        </is>
      </c>
      <c r="B31" s="28" t="inlineStr">
        <is>
          <t>Edges M size 3 PU</t>
        </is>
      </c>
      <c r="C31" s="27" t="n"/>
      <c r="D31" s="27" t="n">
        <v>20</v>
      </c>
      <c r="E31" s="29" t="inlineStr">
        <is>
          <t>M:20</t>
        </is>
      </c>
      <c r="F31" s="30" t="n"/>
      <c r="G31" s="31" t="n">
        <v>4.7</v>
      </c>
      <c r="H31" s="47" t="n">
        <v>297.09</v>
      </c>
      <c r="I31" s="32" t="n"/>
      <c r="J31" s="33" t="n"/>
      <c r="K31" s="35">
        <f>IF(I31="","",H31*I31)</f>
        <v/>
      </c>
      <c r="L31" s="36" t="n"/>
    </row>
    <row r="32" ht="45.95" customHeight="1" s="55">
      <c r="A32" s="27" t="inlineStr">
        <is>
          <t>12082</t>
        </is>
      </c>
      <c r="B32" s="28" t="inlineStr">
        <is>
          <t>Jugs L size 2 PU</t>
        </is>
      </c>
      <c r="C32" s="27" t="n"/>
      <c r="D32" s="27" t="n">
        <v>8</v>
      </c>
      <c r="E32" s="29" t="inlineStr">
        <is>
          <t>L:8</t>
        </is>
      </c>
      <c r="F32" s="30" t="n"/>
      <c r="G32" s="31" t="n">
        <v>4.25</v>
      </c>
      <c r="H32" s="47" t="n">
        <v>251.31</v>
      </c>
      <c r="I32" s="32" t="n"/>
      <c r="J32" s="33" t="n"/>
      <c r="K32" s="35">
        <f>IF(I32="","",H32*I32)</f>
        <v/>
      </c>
      <c r="L32" s="36" t="n"/>
    </row>
    <row r="33" ht="45.95" customHeight="1" s="55">
      <c r="A33" s="27" t="inlineStr">
        <is>
          <t>12085</t>
        </is>
      </c>
      <c r="B33" s="28" t="inlineStr">
        <is>
          <t>Jugs L size PU</t>
        </is>
      </c>
      <c r="C33" s="27" t="n"/>
      <c r="D33" s="27" t="n">
        <v>9</v>
      </c>
      <c r="E33" s="29" t="inlineStr">
        <is>
          <t>L:9</t>
        </is>
      </c>
      <c r="F33" s="30" t="n"/>
      <c r="G33" s="31" t="n">
        <v>4.56</v>
      </c>
      <c r="H33" s="47" t="n">
        <v>251.88</v>
      </c>
      <c r="I33" s="32" t="n"/>
      <c r="J33" s="33" t="n"/>
      <c r="K33" s="35">
        <f>IF(I33="","",H33*I33)</f>
        <v/>
      </c>
      <c r="L33" s="36" t="n"/>
    </row>
    <row r="34" ht="45.95" customHeight="1" s="55">
      <c r="A34" s="27" t="inlineStr">
        <is>
          <t>12086</t>
        </is>
      </c>
      <c r="B34" s="28" t="inlineStr">
        <is>
          <t>Jugs M size 1 PU</t>
        </is>
      </c>
      <c r="C34" s="27" t="n"/>
      <c r="D34" s="27" t="n">
        <v>14</v>
      </c>
      <c r="E34" s="29" t="inlineStr">
        <is>
          <t>M:14</t>
        </is>
      </c>
      <c r="F34" s="30" t="n"/>
      <c r="G34" s="31" t="n">
        <v>4.14</v>
      </c>
      <c r="H34" s="47" t="n">
        <v>254.73</v>
      </c>
      <c r="I34" s="32" t="n"/>
      <c r="J34" s="33" t="n"/>
      <c r="K34" s="35">
        <f>IF(I34="","",H34*I34)</f>
        <v/>
      </c>
      <c r="L34" s="36" t="n"/>
    </row>
    <row r="35" ht="45.95" customHeight="1" s="55">
      <c r="A35" s="27" t="inlineStr">
        <is>
          <t>12087</t>
        </is>
      </c>
      <c r="B35" s="28" t="inlineStr">
        <is>
          <t>Jugs M size 2 PU</t>
        </is>
      </c>
      <c r="C35" s="27" t="n"/>
      <c r="D35" s="27" t="n">
        <v>19</v>
      </c>
      <c r="E35" s="29" t="inlineStr">
        <is>
          <t>M:19</t>
        </is>
      </c>
      <c r="F35" s="30" t="n"/>
      <c r="G35" s="31" t="n">
        <v>5.3</v>
      </c>
      <c r="H35" s="47" t="n">
        <v>324.21</v>
      </c>
      <c r="I35" s="32" t="n"/>
      <c r="J35" s="33" t="n"/>
      <c r="K35" s="35">
        <f>IF(I35="","",H35*I35)</f>
        <v/>
      </c>
      <c r="L35" s="36" t="n"/>
    </row>
    <row r="36" ht="45.95" customHeight="1" s="55">
      <c r="A36" s="27" t="inlineStr">
        <is>
          <t>12089</t>
        </is>
      </c>
      <c r="B36" s="28" t="inlineStr">
        <is>
          <t>ALL YOU CAN EAT 1 PU</t>
        </is>
      </c>
      <c r="C36" s="27" t="n"/>
      <c r="D36" s="27" t="n">
        <v>26</v>
      </c>
      <c r="E36" s="29" t="inlineStr">
        <is>
          <t>S:26</t>
        </is>
      </c>
      <c r="F36" s="30" t="n"/>
      <c r="G36" s="31" t="n">
        <v>1.74</v>
      </c>
      <c r="H36" s="47" t="n">
        <v>183.51</v>
      </c>
      <c r="I36" s="32" t="n"/>
      <c r="J36" s="33" t="n"/>
      <c r="K36" s="35">
        <f>IF(I36="","",H36*I36)</f>
        <v/>
      </c>
      <c r="L36" s="36" t="n"/>
    </row>
    <row r="37" ht="45.95" customHeight="1" s="55">
      <c r="A37" s="27" t="inlineStr">
        <is>
          <t>12090</t>
        </is>
      </c>
      <c r="B37" s="28" t="inlineStr">
        <is>
          <t>ALL YOU CAN EAT 2 PU</t>
        </is>
      </c>
      <c r="C37" s="27" t="n"/>
      <c r="D37" s="27" t="n">
        <v>31</v>
      </c>
      <c r="E37" s="29" t="inlineStr">
        <is>
          <t>S:31</t>
        </is>
      </c>
      <c r="F37" s="30" t="n"/>
      <c r="G37" s="31" t="n">
        <v>3.68</v>
      </c>
      <c r="H37" s="47" t="n">
        <v>258.87</v>
      </c>
      <c r="I37" s="32" t="n"/>
      <c r="J37" s="33" t="n"/>
      <c r="K37" s="35">
        <f>IF(I37="","",H37*I37)</f>
        <v/>
      </c>
      <c r="L37" s="36" t="n"/>
    </row>
    <row r="38" ht="45.95" customHeight="1" s="55">
      <c r="A38" s="27" t="inlineStr">
        <is>
          <t>12092</t>
        </is>
      </c>
      <c r="B38" s="28" t="inlineStr">
        <is>
          <t>ALL YOU CAN EAT 4 PU</t>
        </is>
      </c>
      <c r="C38" s="27" t="n"/>
      <c r="D38" s="27" t="n">
        <v>18</v>
      </c>
      <c r="E38" s="29" t="inlineStr">
        <is>
          <t>S:18</t>
        </is>
      </c>
      <c r="F38" s="30" t="n"/>
      <c r="G38" s="31" t="n">
        <v>2.15</v>
      </c>
      <c r="H38" s="47" t="n">
        <v>170.67</v>
      </c>
      <c r="I38" s="32" t="n"/>
      <c r="J38" s="33" t="n"/>
      <c r="K38" s="35">
        <f>IF(I38="","",H38*I38)</f>
        <v/>
      </c>
      <c r="L38" s="36" t="n"/>
    </row>
    <row r="39" ht="45.95" customHeight="1" s="55">
      <c r="A39" s="27" t="inlineStr">
        <is>
          <t>12210</t>
        </is>
      </c>
      <c r="B39" s="28" t="inlineStr">
        <is>
          <t>DESERT STALKER PU</t>
        </is>
      </c>
      <c r="C39" s="27" t="n"/>
      <c r="D39" s="27" t="n">
        <v>19</v>
      </c>
      <c r="E39" s="29" t="inlineStr">
        <is>
          <t>M:19</t>
        </is>
      </c>
      <c r="F39" s="30" t="n"/>
      <c r="G39" s="31" t="n">
        <v>5.74</v>
      </c>
      <c r="H39" s="47" t="n">
        <v>346.95</v>
      </c>
      <c r="I39" s="32" t="n"/>
      <c r="J39" s="33" t="n"/>
      <c r="K39" s="35">
        <f>IF(I39="","",H39*I39)</f>
        <v/>
      </c>
      <c r="L39" s="36" t="n"/>
    </row>
    <row r="40" ht="45.95" customHeight="1" s="55">
      <c r="A40" s="27" t="inlineStr">
        <is>
          <t>12212</t>
        </is>
      </c>
      <c r="B40" s="28" t="inlineStr">
        <is>
          <t>WRINKLED PU</t>
        </is>
      </c>
      <c r="C40" s="27" t="n"/>
      <c r="D40" s="27" t="n">
        <v>5</v>
      </c>
      <c r="E40" s="29" t="inlineStr">
        <is>
          <t>M:1 · L:2 · XL:2</t>
        </is>
      </c>
      <c r="F40" s="30" t="n"/>
      <c r="G40" s="31" t="n">
        <v>3.1</v>
      </c>
      <c r="H40" s="47" t="n">
        <v>167.79</v>
      </c>
      <c r="I40" s="32" t="n"/>
      <c r="J40" s="33" t="n"/>
      <c r="K40" s="35">
        <f>IF(I40="","",H40*I40)</f>
        <v/>
      </c>
      <c r="L40" s="36" t="n"/>
    </row>
    <row r="41" ht="45.95" customHeight="1" s="55">
      <c r="A41" s="27" t="inlineStr">
        <is>
          <t>12213</t>
        </is>
      </c>
      <c r="B41" s="28" t="inlineStr">
        <is>
          <t>TOXIC PU</t>
        </is>
      </c>
      <c r="C41" s="27" t="n"/>
      <c r="D41" s="27" t="n">
        <v>10</v>
      </c>
      <c r="E41" s="29" t="inlineStr">
        <is>
          <t>M:4 · L:3 · XL:2 · Mega:1</t>
        </is>
      </c>
      <c r="F41" s="30" t="n"/>
      <c r="G41" s="31" t="n">
        <v>6.7</v>
      </c>
      <c r="H41" s="47" t="n">
        <v>364.38</v>
      </c>
      <c r="I41" s="32" t="n"/>
      <c r="J41" s="33" t="n"/>
      <c r="K41" s="35">
        <f>IF(I41="","",H41*I41)</f>
        <v/>
      </c>
      <c r="L41" s="36" t="n"/>
    </row>
    <row r="42" ht="45.95" customHeight="1" s="55">
      <c r="A42" s="27" t="inlineStr">
        <is>
          <t>12216</t>
        </is>
      </c>
      <c r="B42" s="28" t="inlineStr">
        <is>
          <t>TARZAN PU</t>
        </is>
      </c>
      <c r="C42" s="27" t="n"/>
      <c r="D42" s="27" t="n">
        <v>18</v>
      </c>
      <c r="E42" s="29" t="inlineStr">
        <is>
          <t>S:6 · M:6 · L:4 · XL:2</t>
        </is>
      </c>
      <c r="F42" s="30" t="n"/>
      <c r="G42" s="31" t="n">
        <v>6.24</v>
      </c>
      <c r="H42" s="47" t="n">
        <v>392.04</v>
      </c>
      <c r="I42" s="32" t="n"/>
      <c r="J42" s="33" t="n"/>
      <c r="K42" s="35">
        <f>IF(I42="","",H42*I42)</f>
        <v/>
      </c>
      <c r="L42" s="36" t="n"/>
    </row>
    <row r="43" ht="45.95" customHeight="1" s="55">
      <c r="A43" s="27" t="inlineStr">
        <is>
          <t>12217</t>
        </is>
      </c>
      <c r="B43" s="28" t="inlineStr">
        <is>
          <t>SWISS GNEISS 1 - PU **</t>
        </is>
      </c>
      <c r="C43" s="27" t="n"/>
      <c r="D43" s="27" t="n">
        <v>16</v>
      </c>
      <c r="E43" s="29" t="inlineStr">
        <is>
          <t>M:4 · L:6 · XL:6</t>
        </is>
      </c>
      <c r="F43" s="30" t="n"/>
      <c r="G43" s="31" t="n">
        <v>10.25</v>
      </c>
      <c r="H43" s="47" t="n">
        <v>556.32</v>
      </c>
      <c r="I43" s="32" t="n"/>
      <c r="J43" s="33" t="n"/>
      <c r="K43" s="35">
        <f>IF(I43="","",H43*I43)</f>
        <v/>
      </c>
      <c r="L43" s="36" t="n"/>
    </row>
    <row r="44" ht="45.95" customHeight="1" s="55">
      <c r="A44" s="27" t="inlineStr">
        <is>
          <t>12219</t>
        </is>
      </c>
      <c r="B44" s="28" t="inlineStr">
        <is>
          <t>EBOLA PU **</t>
        </is>
      </c>
      <c r="C44" s="27" t="n"/>
      <c r="D44" s="27" t="n">
        <v>15</v>
      </c>
      <c r="E44" s="29" t="inlineStr">
        <is>
          <t>L:15</t>
        </is>
      </c>
      <c r="F44" s="30" t="n"/>
      <c r="G44" s="31" t="n">
        <v>6.28</v>
      </c>
      <c r="H44" s="47" t="n">
        <v>360.9</v>
      </c>
      <c r="I44" s="32" t="n"/>
      <c r="J44" s="33" t="n"/>
      <c r="K44" s="35">
        <f>IF(I44="","",H44*I44)</f>
        <v/>
      </c>
      <c r="L44" s="36" t="n"/>
    </row>
    <row r="45" ht="45.95" customHeight="1" s="55">
      <c r="A45" s="27" t="inlineStr">
        <is>
          <t>12220</t>
        </is>
      </c>
      <c r="B45" s="28" t="inlineStr">
        <is>
          <t>SCREWONS - S, M PU **</t>
        </is>
      </c>
      <c r="C45" s="27" t="n"/>
      <c r="D45" s="27" t="n">
        <v>28</v>
      </c>
      <c r="E45" s="29" t="inlineStr">
        <is>
          <t>S:19 · M:9</t>
        </is>
      </c>
      <c r="F45" s="30" t="n"/>
      <c r="G45" s="31" t="n">
        <v>3.29</v>
      </c>
      <c r="H45" s="47" t="n">
        <v>261.87</v>
      </c>
      <c r="I45" s="32" t="n"/>
      <c r="J45" s="33" t="n"/>
      <c r="K45" s="35">
        <f>IF(I45="","",H45*I45)</f>
        <v/>
      </c>
      <c r="L45" s="36" t="n"/>
    </row>
    <row r="46" ht="45.95" customHeight="1" s="55">
      <c r="A46" s="27" t="inlineStr">
        <is>
          <t>12221</t>
        </is>
      </c>
      <c r="B46" s="28" t="inlineStr">
        <is>
          <t>SWISS GNEISS - 2 PU **</t>
        </is>
      </c>
      <c r="C46" s="27" t="n"/>
      <c r="D46" s="27" t="n">
        <v>20</v>
      </c>
      <c r="E46" s="29" t="inlineStr">
        <is>
          <t>M:13 · L:5 · XL:2</t>
        </is>
      </c>
      <c r="F46" s="30" t="n"/>
      <c r="G46" s="31" t="n">
        <v>8.84</v>
      </c>
      <c r="H46" s="47" t="n">
        <v>502.32</v>
      </c>
      <c r="I46" s="32" t="n"/>
      <c r="J46" s="33" t="n"/>
      <c r="K46" s="35">
        <f>IF(I46="","",H46*I46)</f>
        <v/>
      </c>
      <c r="L46" s="36" t="n"/>
    </row>
    <row r="47" ht="45.95" customHeight="1" s="55">
      <c r="A47" s="27" t="inlineStr">
        <is>
          <t>11222</t>
        </is>
      </c>
      <c r="B47" s="28" t="inlineStr">
        <is>
          <t>BOOTIE CALL 1 PU HOLLOW-BACK</t>
        </is>
      </c>
      <c r="C47" s="27" t="n"/>
      <c r="D47" s="27" t="n">
        <v>5</v>
      </c>
      <c r="E47" s="29" t="inlineStr">
        <is>
          <t>L:2 · Mega:3</t>
        </is>
      </c>
      <c r="F47" s="30" t="n"/>
      <c r="G47" s="31" t="n">
        <v>3.37</v>
      </c>
      <c r="H47" s="47" t="n">
        <v>252.12</v>
      </c>
      <c r="I47" s="32" t="n"/>
      <c r="J47" s="33" t="n"/>
      <c r="K47" s="35">
        <f>IF(I47="","",H47*I47)</f>
        <v/>
      </c>
      <c r="L47" s="36" t="n"/>
    </row>
    <row r="48" ht="45.95" customHeight="1" s="55">
      <c r="A48" s="27" t="inlineStr">
        <is>
          <t>11223</t>
        </is>
      </c>
      <c r="B48" s="28" t="inlineStr">
        <is>
          <t>BOOTIE CALL 2 PU HOLLOW-BACK</t>
        </is>
      </c>
      <c r="C48" s="27" t="n"/>
      <c r="D48" s="27" t="n">
        <v>6</v>
      </c>
      <c r="E48" s="29" t="inlineStr">
        <is>
          <t>L:2 · XL:2 · Mega:2</t>
        </is>
      </c>
      <c r="F48" s="30" t="n"/>
      <c r="G48" s="31" t="n">
        <v>3.72</v>
      </c>
      <c r="H48" s="47" t="n">
        <v>285.93</v>
      </c>
      <c r="I48" s="32" t="n"/>
      <c r="J48" s="33" t="n"/>
      <c r="K48" s="35">
        <f>IF(I48="","",H48*I48)</f>
        <v/>
      </c>
      <c r="L48" s="36" t="n"/>
    </row>
    <row r="49" ht="45.95" customHeight="1" s="55">
      <c r="A49" s="27" t="inlineStr">
        <is>
          <t>11224</t>
        </is>
      </c>
      <c r="B49" s="28" t="inlineStr">
        <is>
          <t>WIND AND WATER 1 PU HOLLOW-BACK</t>
        </is>
      </c>
      <c r="C49" s="27" t="n"/>
      <c r="D49" s="27" t="n">
        <v>7</v>
      </c>
      <c r="E49" s="29" t="inlineStr">
        <is>
          <t>S:2 · L:1 · XL:2 · Mega:2</t>
        </is>
      </c>
      <c r="F49" s="30" t="n"/>
      <c r="G49" s="31" t="n">
        <v>3.57</v>
      </c>
      <c r="H49" s="47" t="n">
        <v>289.8</v>
      </c>
      <c r="I49" s="32" t="n"/>
      <c r="J49" s="33" t="n"/>
      <c r="K49" s="35">
        <f>IF(I49="","",H49*I49)</f>
        <v/>
      </c>
      <c r="L49" s="36" t="n"/>
    </row>
    <row r="50" ht="45.95" customHeight="1" s="55">
      <c r="A50" s="27" t="inlineStr">
        <is>
          <t>11225</t>
        </is>
      </c>
      <c r="B50" s="28" t="inlineStr">
        <is>
          <t>ATLANTIS 1 PU HOLLOW-BACK</t>
        </is>
      </c>
      <c r="C50" s="27" t="n"/>
      <c r="D50" s="27" t="n">
        <v>5</v>
      </c>
      <c r="E50" s="29" t="inlineStr">
        <is>
          <t>XL:3 · Mega:2</t>
        </is>
      </c>
      <c r="F50" s="30" t="n"/>
      <c r="G50" s="31" t="n">
        <v>3.19</v>
      </c>
      <c r="H50" s="47" t="n">
        <v>241.32</v>
      </c>
      <c r="I50" s="32" t="n"/>
      <c r="J50" s="33" t="n"/>
      <c r="K50" s="35">
        <f>IF(I50="","",H50*I50)</f>
        <v/>
      </c>
      <c r="L50" s="36" t="n"/>
    </row>
    <row r="51" ht="45.95" customHeight="1" s="55">
      <c r="A51" s="27" t="inlineStr">
        <is>
          <t>11226</t>
        </is>
      </c>
      <c r="B51" s="28" t="inlineStr">
        <is>
          <t>ATLANTIS 2 PU HOLLOW-BACK</t>
        </is>
      </c>
      <c r="C51" s="27" t="n"/>
      <c r="D51" s="27" t="n">
        <v>6</v>
      </c>
      <c r="E51" s="29" t="inlineStr">
        <is>
          <t>L:2 · XL:2 · Mega:2</t>
        </is>
      </c>
      <c r="F51" s="30" t="n"/>
      <c r="G51" s="31" t="n">
        <v>3.33</v>
      </c>
      <c r="H51" s="47" t="n">
        <v>262.74</v>
      </c>
      <c r="I51" s="32" t="n"/>
      <c r="J51" s="33" t="n"/>
      <c r="K51" s="35">
        <f>IF(I51="","",H51*I51)</f>
        <v/>
      </c>
      <c r="L51" s="36" t="n"/>
    </row>
    <row r="52" ht="45.95" customHeight="1" s="55">
      <c r="A52" s="27" t="inlineStr">
        <is>
          <t>11227</t>
        </is>
      </c>
      <c r="B52" s="28" t="inlineStr">
        <is>
          <t>WIND AND WATER 2 PU HOLLOW-BACK</t>
        </is>
      </c>
      <c r="C52" s="27" t="n"/>
      <c r="D52" s="27" t="n">
        <v>11</v>
      </c>
      <c r="E52" s="29" t="inlineStr">
        <is>
          <t>S:1 · M:2 · L:4 · XL:2 · Mega:2</t>
        </is>
      </c>
      <c r="F52" s="30" t="n"/>
      <c r="G52" s="31" t="n">
        <v>4.75</v>
      </c>
      <c r="H52" s="47" t="n">
        <v>400.53</v>
      </c>
      <c r="I52" s="32" t="n"/>
      <c r="J52" s="33" t="n"/>
      <c r="K52" s="35">
        <f>IF(I52="","",H52*I52)</f>
        <v/>
      </c>
      <c r="L52" s="36" t="n"/>
    </row>
    <row r="53" ht="45.95" customHeight="1" s="55">
      <c r="A53" s="27" t="inlineStr">
        <is>
          <t>12228</t>
        </is>
      </c>
      <c r="B53" s="28" t="inlineStr">
        <is>
          <t>PRETTY UGLY PU **</t>
        </is>
      </c>
      <c r="C53" s="27" t="n"/>
      <c r="D53" s="27" t="n">
        <v>7</v>
      </c>
      <c r="E53" s="29" t="inlineStr">
        <is>
          <t>M:2 · L:2 · XL:2 · Mega:1</t>
        </is>
      </c>
      <c r="F53" s="30" t="n"/>
      <c r="G53" s="31" t="n">
        <v>5.4</v>
      </c>
      <c r="H53" s="47" t="n">
        <v>287.82</v>
      </c>
      <c r="I53" s="32" t="n"/>
      <c r="J53" s="33" t="n"/>
      <c r="K53" s="35">
        <f>IF(I53="","",H53*I53)</f>
        <v/>
      </c>
      <c r="L53" s="36" t="n"/>
    </row>
    <row r="54" ht="45.95" customHeight="1" s="55">
      <c r="A54" s="27" t="inlineStr">
        <is>
          <t>12232</t>
        </is>
      </c>
      <c r="B54" s="28" t="inlineStr">
        <is>
          <t>JAR JAR JUGS PU **</t>
        </is>
      </c>
      <c r="C54" s="27" t="n"/>
      <c r="D54" s="27" t="n">
        <v>30</v>
      </c>
      <c r="E54" s="29" t="inlineStr">
        <is>
          <t>M:30</t>
        </is>
      </c>
      <c r="F54" s="30" t="n"/>
      <c r="G54" s="31" t="n">
        <v>6.79</v>
      </c>
      <c r="H54" s="47" t="n">
        <v>439.56</v>
      </c>
      <c r="I54" s="32" t="n"/>
      <c r="J54" s="33" t="n"/>
      <c r="K54" s="35">
        <f>IF(I54="","",H54*I54)</f>
        <v/>
      </c>
      <c r="L54" s="36" t="n"/>
    </row>
    <row r="55" ht="45.95" customHeight="1" s="55">
      <c r="A55" s="27" t="inlineStr">
        <is>
          <t>12233</t>
        </is>
      </c>
      <c r="B55" s="28" t="inlineStr">
        <is>
          <t>JABBA JUGS PU **</t>
        </is>
      </c>
      <c r="C55" s="27" t="n"/>
      <c r="D55" s="27" t="n">
        <v>15</v>
      </c>
      <c r="E55" s="29" t="inlineStr">
        <is>
          <t>L:15</t>
        </is>
      </c>
      <c r="F55" s="30" t="n"/>
      <c r="G55" s="31" t="n">
        <v>6.68</v>
      </c>
      <c r="H55" s="47" t="n">
        <v>381.18</v>
      </c>
      <c r="I55" s="32" t="n"/>
      <c r="J55" s="33" t="n"/>
      <c r="K55" s="35">
        <f>IF(I55="","",H55*I55)</f>
        <v/>
      </c>
      <c r="L55" s="36" t="n"/>
    </row>
    <row r="56" ht="45.95" customHeight="1" s="55">
      <c r="A56" s="27" t="inlineStr">
        <is>
          <t>12234</t>
        </is>
      </c>
      <c r="B56" s="28" t="inlineStr">
        <is>
          <t>DUNE JUGS PU **</t>
        </is>
      </c>
      <c r="C56" s="27" t="n"/>
      <c r="D56" s="27" t="n">
        <v>30</v>
      </c>
      <c r="E56" s="29" t="inlineStr">
        <is>
          <t>M:30</t>
        </is>
      </c>
      <c r="F56" s="30" t="n"/>
      <c r="G56" s="31" t="n">
        <v>5.33</v>
      </c>
      <c r="H56" s="47" t="n">
        <v>364.71</v>
      </c>
      <c r="I56" s="32" t="n"/>
      <c r="J56" s="33" t="n"/>
      <c r="K56" s="35">
        <f>IF(I56="","",H56*I56)</f>
        <v/>
      </c>
      <c r="L56" s="36" t="n"/>
    </row>
    <row r="57" ht="45.95" customHeight="1" s="55">
      <c r="A57" s="27" t="inlineStr">
        <is>
          <t>12237</t>
        </is>
      </c>
      <c r="B57" s="28" t="inlineStr">
        <is>
          <t>ROOF RINGS PU **</t>
        </is>
      </c>
      <c r="C57" s="27" t="n"/>
      <c r="D57" s="27" t="n">
        <v>8</v>
      </c>
      <c r="E57" s="29" t="inlineStr">
        <is>
          <t>L:3 · XL:2 · Mega:3</t>
        </is>
      </c>
      <c r="F57" s="30" t="n"/>
      <c r="G57" s="31" t="n">
        <v>6.78</v>
      </c>
      <c r="H57" s="47" t="n">
        <v>408.96</v>
      </c>
      <c r="I57" s="32" t="n"/>
      <c r="J57" s="33" t="n"/>
      <c r="K57" s="35">
        <f>IF(I57="","",H57*I57)</f>
        <v/>
      </c>
      <c r="L57" s="36" t="n"/>
    </row>
    <row r="58" ht="45.95" customHeight="1" s="55">
      <c r="A58" s="27" t="inlineStr">
        <is>
          <t>12238</t>
        </is>
      </c>
      <c r="B58" s="28" t="inlineStr">
        <is>
          <t>ROOF JUGS L PU **</t>
        </is>
      </c>
      <c r="C58" s="27" t="n"/>
      <c r="D58" s="27" t="n">
        <v>12</v>
      </c>
      <c r="E58" s="29" t="inlineStr">
        <is>
          <t>L:12</t>
        </is>
      </c>
      <c r="F58" s="30" t="n"/>
      <c r="G58" s="31" t="n">
        <v>6.78</v>
      </c>
      <c r="H58" s="47" t="n">
        <v>307.38</v>
      </c>
      <c r="I58" s="32" t="n"/>
      <c r="J58" s="33" t="n"/>
      <c r="K58" s="35">
        <f>IF(I58="","",H58*I58)</f>
        <v/>
      </c>
      <c r="L58" s="36" t="n"/>
    </row>
    <row r="59" ht="45.95" customHeight="1" s="55">
      <c r="A59" s="27" t="inlineStr">
        <is>
          <t>12242</t>
        </is>
      </c>
      <c r="B59" s="28" t="inlineStr">
        <is>
          <t>CARPE DIEM PU **</t>
        </is>
      </c>
      <c r="C59" s="27" t="n"/>
      <c r="D59" s="27" t="n">
        <v>18</v>
      </c>
      <c r="E59" s="29" t="inlineStr">
        <is>
          <t>M:11 · L:6 · XL:1</t>
        </is>
      </c>
      <c r="F59" s="30" t="n"/>
      <c r="G59" s="31" t="n">
        <v>6.78</v>
      </c>
      <c r="H59" s="47" t="n">
        <v>389.64</v>
      </c>
      <c r="I59" s="32" t="n"/>
      <c r="J59" s="33" t="n"/>
      <c r="K59" s="35">
        <f>IF(I59="","",H59*I59)</f>
        <v/>
      </c>
      <c r="L59" s="36" t="n"/>
    </row>
    <row r="60" ht="45.95" customHeight="1" s="55">
      <c r="A60" s="27" t="inlineStr">
        <is>
          <t>12243</t>
        </is>
      </c>
      <c r="B60" s="28" t="inlineStr">
        <is>
          <t>SAND BOOGIE PU **</t>
        </is>
      </c>
      <c r="C60" s="27" t="n"/>
      <c r="D60" s="27" t="n">
        <v>9</v>
      </c>
      <c r="E60" s="29" t="inlineStr">
        <is>
          <t>M:8 · XL:1</t>
        </is>
      </c>
      <c r="F60" s="30" t="n"/>
      <c r="G60" s="31" t="n">
        <v>6.78</v>
      </c>
      <c r="H60" s="47" t="n">
        <v>207.63</v>
      </c>
      <c r="I60" s="32" t="n"/>
      <c r="J60" s="33" t="n"/>
      <c r="K60" s="35">
        <f>IF(I60="","",H60*I60)</f>
        <v/>
      </c>
      <c r="L60" s="36" t="n"/>
    </row>
    <row r="61" ht="45.95" customHeight="1" s="55">
      <c r="A61" s="27" t="inlineStr">
        <is>
          <t>12251</t>
        </is>
      </c>
      <c r="B61" s="28" t="inlineStr">
        <is>
          <t>AMMONITES PU **</t>
        </is>
      </c>
      <c r="C61" s="27" t="n"/>
      <c r="D61" s="27" t="n">
        <v>31</v>
      </c>
      <c r="E61" s="29" t="inlineStr">
        <is>
          <t>S:31</t>
        </is>
      </c>
      <c r="F61" s="30" t="n"/>
      <c r="G61" s="31" t="n">
        <v>4.59</v>
      </c>
      <c r="H61" s="47" t="n">
        <v>224.25</v>
      </c>
      <c r="I61" s="32" t="n"/>
      <c r="J61" s="33" t="n"/>
      <c r="K61" s="35">
        <f>IF(I61="","",H61*I61)</f>
        <v/>
      </c>
      <c r="L61" s="36" t="n"/>
    </row>
    <row r="62" ht="45.95" customHeight="1" s="55">
      <c r="A62" s="27" t="inlineStr">
        <is>
          <t>12254</t>
        </is>
      </c>
      <c r="B62" s="28" t="inlineStr">
        <is>
          <t>GLAIR PU **</t>
        </is>
      </c>
      <c r="C62" s="27" t="n"/>
      <c r="D62" s="27" t="n">
        <v>26</v>
      </c>
      <c r="E62" s="29" t="inlineStr">
        <is>
          <t>XS:26</t>
        </is>
      </c>
      <c r="F62" s="30" t="n"/>
      <c r="G62" s="31" t="n">
        <v>1.79</v>
      </c>
      <c r="H62" s="47" t="n">
        <v>120.78</v>
      </c>
      <c r="I62" s="32" t="n"/>
      <c r="J62" s="33" t="n"/>
      <c r="K62" s="35">
        <f>IF(I62="","",H62*I62)</f>
        <v/>
      </c>
      <c r="L62" s="36" t="n"/>
    </row>
    <row r="63" ht="45.95" customHeight="1" s="55">
      <c r="A63" s="27" t="inlineStr">
        <is>
          <t>12256</t>
        </is>
      </c>
      <c r="B63" s="28" t="inlineStr">
        <is>
          <t>TINY NUGGETS (Bolt On XS) - only PU **</t>
        </is>
      </c>
      <c r="C63" s="27" t="n"/>
      <c r="D63" s="27" t="n">
        <v>15</v>
      </c>
      <c r="E63" s="29" t="inlineStr">
        <is>
          <t>XS:15</t>
        </is>
      </c>
      <c r="F63" s="30" t="n"/>
      <c r="G63" s="31" t="n">
        <v>0.88</v>
      </c>
      <c r="H63" s="47" t="n">
        <v>98.61</v>
      </c>
      <c r="I63" s="32" t="n"/>
      <c r="J63" s="33" t="n"/>
      <c r="K63" s="35">
        <f>IF(I63="","",H63*I63)</f>
        <v/>
      </c>
      <c r="L63" s="36" t="n"/>
    </row>
    <row r="64" ht="45.95" customHeight="1" s="55">
      <c r="A64" s="27" t="inlineStr">
        <is>
          <t>12257</t>
        </is>
      </c>
      <c r="B64" s="28" t="inlineStr">
        <is>
          <t>BUMPY NUGGETS (Bolt On XS) only PU**</t>
        </is>
      </c>
      <c r="C64" s="27" t="n"/>
      <c r="D64" s="27" t="n">
        <v>16</v>
      </c>
      <c r="E64" s="29" t="inlineStr">
        <is>
          <t>XS:16</t>
        </is>
      </c>
      <c r="F64" s="30" t="n"/>
      <c r="G64" s="31" t="n">
        <v>1.07</v>
      </c>
      <c r="H64" s="47" t="n">
        <v>111.66</v>
      </c>
      <c r="I64" s="32" t="n"/>
      <c r="J64" s="33" t="n"/>
      <c r="K64" s="35">
        <f>IF(I64="","",H64*I64)</f>
        <v/>
      </c>
      <c r="L64" s="36" t="n"/>
    </row>
    <row r="65" ht="45.95" customHeight="1" s="55">
      <c r="A65" s="27" t="inlineStr">
        <is>
          <t>12258</t>
        </is>
      </c>
      <c r="B65" s="28" t="inlineStr">
        <is>
          <t>MICRO NUGGETS (Bolt On XS) only PU**</t>
        </is>
      </c>
      <c r="C65" s="27" t="n"/>
      <c r="D65" s="27" t="n">
        <v>20</v>
      </c>
      <c r="E65" s="29" t="inlineStr">
        <is>
          <t>XS:20</t>
        </is>
      </c>
      <c r="F65" s="30" t="n"/>
      <c r="G65" s="31" t="n">
        <v>0.6</v>
      </c>
      <c r="H65" s="47" t="n">
        <v>96.06</v>
      </c>
      <c r="I65" s="32" t="n"/>
      <c r="J65" s="33" t="n"/>
      <c r="K65" s="35">
        <f>IF(I65="","",H65*I65)</f>
        <v/>
      </c>
      <c r="L65" s="36" t="n"/>
    </row>
  </sheetData>
  <mergeCells count="4">
    <mergeCell ref="A3:F3"/>
    <mergeCell ref="A2:L2"/>
    <mergeCell ref="A1:F1"/>
    <mergeCell ref="A5:L5"/>
  </mergeCells>
  <dataValidations count="2">
    <dataValidation sqref="J5:J65" showDropDown="0" showInputMessage="0" showErrorMessage="1" allowBlank="1" errorTitle="Colour" error="Please choose a colour from the list." type="list">
      <formula1>Colors_HRTPU</formula1>
      <formula2>0</formula2>
    </dataValidation>
    <dataValidation sqref="I5:I65" showDropDown="0" showInputMessage="0" showErrorMessage="1" allowBlank="1" errorTitle="Quantity" error="Enter a whole number (sets/pieces)." type="whole" operator="greaterThanOrEqual">
      <formula1>0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FFC00000"/>
    <outlinePr summaryBelow="1" summaryRight="1"/>
    <pageSetUpPr/>
  </sheetPr>
  <dimension ref="A1:K69"/>
  <sheetViews>
    <sheetView showGridLines="0" zoomScaleNormal="100" workbookViewId="0">
      <pane ySplit="4" topLeftCell="A64" activePane="bottomLeft" state="frozen"/>
      <selection pane="bottomLeft" activeCell="A1" sqref="A1:F1"/>
    </sheetView>
  </sheetViews>
  <sheetFormatPr baseColWidth="8" defaultColWidth="8.7109375" defaultRowHeight="15"/>
  <cols>
    <col width="8" customWidth="1" style="55" min="1" max="1"/>
    <col width="34" customWidth="1" style="55" min="2" max="2"/>
    <col width="8" customWidth="1" style="55" min="3" max="3"/>
    <col width="16" customWidth="1" style="55" min="4" max="5"/>
    <col width="9" customWidth="1" style="55" min="6" max="6"/>
    <col width="11" customWidth="1" style="55" min="7" max="7"/>
    <col width="7" customWidth="1" style="55" min="8" max="8"/>
    <col width="24" customWidth="1" style="55" min="9" max="9"/>
    <col width="12" customWidth="1" style="55" min="10" max="10"/>
    <col width="24" customWidth="1" style="55" min="11" max="11"/>
  </cols>
  <sheetData>
    <row r="1" ht="25.5" customHeight="1" s="55">
      <c r="A1" s="50" t="inlineStr">
        <is>
          <t>HRT — Volumes</t>
        </is>
      </c>
      <c r="G1" s="51" t="n"/>
      <c r="H1" s="51" t="n"/>
      <c r="I1" s="51" t="n"/>
      <c r="J1" s="51" t="n"/>
      <c r="K1" s="43" t="inlineStr">
        <is>
          <t>ORDER FORM 2026 · EUR</t>
        </is>
      </c>
    </row>
    <row r="2" ht="24" customHeight="1" s="55">
      <c r="A2" s="54" t="inlineStr">
        <is>
          <t>Enter quantity and choose a colour for each item (yellow cells). One colour per line — for a second colour of the same item, note it in the Notes column. Fluoro colours are for indoor use only.</t>
        </is>
      </c>
    </row>
    <row r="3" ht="19.5" customHeight="1" s="55">
      <c r="A3" s="52" t="inlineStr">
        <is>
          <t>ORDER TOTAL</t>
        </is>
      </c>
      <c r="B3" s="53" t="n"/>
      <c r="C3" s="53" t="n"/>
      <c r="D3" s="53" t="n"/>
      <c r="E3" s="53" t="n"/>
      <c r="F3" s="22">
        <f>SUMPRODUCT(N(H5:H69),N(F5:F69))</f>
        <v/>
      </c>
      <c r="G3" s="23" t="n"/>
      <c r="H3" s="24">
        <f>SUM(H5:H69)</f>
        <v/>
      </c>
      <c r="I3" s="25" t="inlineStr">
        <is>
          <t>lines / sets ordered</t>
        </is>
      </c>
      <c r="J3" s="26">
        <f>SUM(J5:J69)</f>
        <v/>
      </c>
      <c r="K3" s="23" t="n"/>
    </row>
    <row r="4" ht="27.75" customHeight="1" s="55">
      <c r="A4" s="44" t="inlineStr">
        <is>
          <t>Ref.</t>
        </is>
      </c>
      <c r="B4" s="44" t="inlineStr">
        <is>
          <t>Product</t>
        </is>
      </c>
      <c r="C4" s="44" t="inlineStr">
        <is>
          <t>Pcs / Set</t>
        </is>
      </c>
      <c r="D4" s="44" t="inlineStr">
        <is>
          <t>Photo</t>
        </is>
      </c>
      <c r="E4" s="44" t="inlineStr">
        <is>
          <t>Dimensions (cm)</t>
        </is>
      </c>
      <c r="F4" s="44" t="inlineStr">
        <is>
          <t>Weight (kg)</t>
        </is>
      </c>
      <c r="G4" s="44" t="inlineStr">
        <is>
          <t>Price (EUR)</t>
        </is>
      </c>
      <c r="H4" s="44" t="inlineStr">
        <is>
          <t>Qty</t>
        </is>
      </c>
      <c r="I4" s="44" t="inlineStr">
        <is>
          <t>Colour</t>
        </is>
      </c>
      <c r="J4" s="44" t="inlineStr">
        <is>
          <t>Total (EUR)</t>
        </is>
      </c>
      <c r="K4" s="44" t="inlineStr">
        <is>
          <t>Notes</t>
        </is>
      </c>
    </row>
    <row r="5" ht="18" customHeight="1" s="55">
      <c r="A5" s="48" t="inlineStr">
        <is>
          <t>SETS OF PU VOLUMES – hollow back</t>
        </is>
      </c>
    </row>
    <row r="6" ht="24" customHeight="1" s="55">
      <c r="A6" s="27" t="inlineStr">
        <is>
          <t>11971</t>
        </is>
      </c>
      <c r="B6" s="28" t="inlineStr">
        <is>
          <t>Full house – set of PU volumes – BOLT and SCREW</t>
        </is>
      </c>
      <c r="C6" s="27" t="n">
        <v>5</v>
      </c>
      <c r="D6" s="30" t="inlineStr">
        <is>
          <t>view</t>
        </is>
      </c>
      <c r="E6" s="38" t="n"/>
      <c r="F6" s="31" t="n">
        <v>8.08</v>
      </c>
      <c r="G6" s="47" t="n">
        <v>543.15</v>
      </c>
      <c r="H6" s="32" t="n"/>
      <c r="I6" s="33" t="n"/>
      <c r="J6" s="35">
        <f>IF(H6="","",G6*H6)</f>
        <v/>
      </c>
      <c r="K6" s="36" t="n"/>
    </row>
    <row r="7" ht="45.95" customHeight="1" s="55">
      <c r="A7" s="27" t="inlineStr">
        <is>
          <t>11972</t>
        </is>
      </c>
      <c r="B7" s="28" t="inlineStr">
        <is>
          <t>Four of a kind – set of PU volumes – BOLT and SCREW</t>
        </is>
      </c>
      <c r="C7" s="27" t="n">
        <v>4</v>
      </c>
      <c r="D7" s="30" t="n"/>
      <c r="E7" s="38" t="n"/>
      <c r="F7" s="31" t="n">
        <v>5.98</v>
      </c>
      <c r="G7" s="47" t="n">
        <v>406.83</v>
      </c>
      <c r="H7" s="32" t="n"/>
      <c r="I7" s="33" t="n"/>
      <c r="J7" s="35">
        <f>IF(H7="","",G7*H7)</f>
        <v/>
      </c>
      <c r="K7" s="36" t="n"/>
    </row>
    <row r="8" ht="45.95" customHeight="1" s="55">
      <c r="A8" s="27" t="inlineStr">
        <is>
          <t>11975</t>
        </is>
      </c>
      <c r="B8" s="28" t="inlineStr">
        <is>
          <t>Moons of Jupiter – set of PU vol. – BOLTand SCREW</t>
        </is>
      </c>
      <c r="C8" s="27" t="n">
        <v>4</v>
      </c>
      <c r="D8" s="30" t="n"/>
      <c r="E8" s="38" t="n"/>
      <c r="F8" s="31" t="n">
        <v>7.47</v>
      </c>
      <c r="G8" s="47" t="n">
        <v>494.37</v>
      </c>
      <c r="H8" s="32" t="n"/>
      <c r="I8" s="33" t="n"/>
      <c r="J8" s="35">
        <f>IF(H8="","",G8*H8)</f>
        <v/>
      </c>
      <c r="K8" s="36" t="n"/>
    </row>
    <row r="9" ht="45.95" customHeight="1" s="55">
      <c r="A9" s="27" t="inlineStr">
        <is>
          <t>11979</t>
        </is>
      </c>
      <c r="B9" s="28" t="inlineStr">
        <is>
          <t>Silence– set of PU volumes – BOLT and SCREW</t>
        </is>
      </c>
      <c r="C9" s="27" t="n">
        <v>4</v>
      </c>
      <c r="D9" s="30" t="n"/>
      <c r="E9" s="38" t="n"/>
      <c r="F9" s="31" t="n">
        <v>7.56</v>
      </c>
      <c r="G9" s="47" t="n">
        <v>499.62</v>
      </c>
      <c r="H9" s="32" t="n"/>
      <c r="I9" s="33" t="n"/>
      <c r="J9" s="35">
        <f>IF(H9="","",G9*H9)</f>
        <v/>
      </c>
      <c r="K9" s="36" t="n"/>
    </row>
    <row r="10" ht="24" customHeight="1" s="55">
      <c r="A10" s="27" t="inlineStr">
        <is>
          <t>11980</t>
        </is>
      </c>
      <c r="B10" s="28" t="inlineStr">
        <is>
          <t>Meltdown - set ot PU volumes – BOLT and SCREW</t>
        </is>
      </c>
      <c r="C10" s="27" t="n">
        <v>5</v>
      </c>
      <c r="D10" s="30" t="inlineStr">
        <is>
          <t>view</t>
        </is>
      </c>
      <c r="E10" s="38" t="n"/>
      <c r="F10" s="31" t="n">
        <v>11.07</v>
      </c>
      <c r="G10" s="47" t="n">
        <v>718.02</v>
      </c>
      <c r="H10" s="32" t="n"/>
      <c r="I10" s="33" t="n"/>
      <c r="J10" s="35">
        <f>IF(H10="","",G10*H10)</f>
        <v/>
      </c>
      <c r="K10" s="36" t="n"/>
    </row>
    <row r="11" ht="24" customHeight="1" s="55">
      <c r="A11" s="27" t="inlineStr">
        <is>
          <t>11982</t>
        </is>
      </c>
      <c r="B11" s="28" t="inlineStr">
        <is>
          <t>Fountainbleau - set of PU vol.– BOLT and SCREW</t>
        </is>
      </c>
      <c r="C11" s="27" t="n">
        <v>5</v>
      </c>
      <c r="D11" s="30" t="inlineStr">
        <is>
          <t>view</t>
        </is>
      </c>
      <c r="E11" s="38" t="n"/>
      <c r="F11" s="31" t="n">
        <v>11.88</v>
      </c>
      <c r="G11" s="47" t="n">
        <v>765.72</v>
      </c>
      <c r="H11" s="32" t="n"/>
      <c r="I11" s="33" t="n"/>
      <c r="J11" s="35">
        <f>IF(H11="","",G11*H11)</f>
        <v/>
      </c>
      <c r="K11" s="36" t="n"/>
    </row>
    <row r="12" ht="45.95" customHeight="1" s="55">
      <c r="A12" s="27" t="inlineStr">
        <is>
          <t>11983</t>
        </is>
      </c>
      <c r="B12" s="28" t="inlineStr">
        <is>
          <t>Explore– set of PU volumes – BOLT and SCREW</t>
        </is>
      </c>
      <c r="C12" s="27" t="n">
        <v>5</v>
      </c>
      <c r="D12" s="30" t="n"/>
      <c r="E12" s="38" t="n"/>
      <c r="F12" s="31" t="n">
        <v>13.76</v>
      </c>
      <c r="G12" s="47" t="n">
        <v>875.7</v>
      </c>
      <c r="H12" s="32" t="n"/>
      <c r="I12" s="33" t="n"/>
      <c r="J12" s="35">
        <f>IF(H12="","",G12*H12)</f>
        <v/>
      </c>
      <c r="K12" s="36" t="n"/>
    </row>
    <row r="13" ht="45.95" customHeight="1" s="55">
      <c r="A13" s="27" t="inlineStr">
        <is>
          <t>11989</t>
        </is>
      </c>
      <c r="B13" s="28" t="inlineStr">
        <is>
          <t>Obsession– set of PU volumes – BOLT and SCREW</t>
        </is>
      </c>
      <c r="C13" s="27" t="n">
        <v>4</v>
      </c>
      <c r="D13" s="30" t="n"/>
      <c r="E13" s="38" t="n"/>
      <c r="F13" s="31" t="n">
        <v>8.16</v>
      </c>
      <c r="G13" s="47" t="n">
        <v>500.58</v>
      </c>
      <c r="H13" s="32" t="n"/>
      <c r="I13" s="33" t="n"/>
      <c r="J13" s="35">
        <f>IF(H13="","",G13*H13)</f>
        <v/>
      </c>
      <c r="K13" s="36" t="n"/>
    </row>
    <row r="14" ht="45.95" customHeight="1" s="55">
      <c r="A14" s="27" t="inlineStr">
        <is>
          <t>11990</t>
        </is>
      </c>
      <c r="B14" s="28" t="inlineStr">
        <is>
          <t>Orbital– set of PU volumes – BOLT and SCREW</t>
        </is>
      </c>
      <c r="C14" s="27" t="n">
        <v>4</v>
      </c>
      <c r="D14" s="30" t="n"/>
      <c r="E14" s="38" t="n"/>
      <c r="F14" s="31" t="n">
        <v>7.58</v>
      </c>
      <c r="G14" s="47" t="n">
        <v>500.43</v>
      </c>
      <c r="H14" s="32" t="n"/>
      <c r="I14" s="33" t="n"/>
      <c r="J14" s="35">
        <f>IF(H14="","",G14*H14)</f>
        <v/>
      </c>
      <c r="K14" s="36" t="n"/>
    </row>
    <row r="15" ht="18" customHeight="1" s="55">
      <c r="A15" s="48" t="inlineStr">
        <is>
          <t>SINGLE PU VOLUMES – hollow back</t>
        </is>
      </c>
    </row>
    <row r="16">
      <c r="A16" s="27" t="inlineStr">
        <is>
          <t>11903</t>
        </is>
      </c>
      <c r="B16" s="28" t="inlineStr">
        <is>
          <t>Dino Spine- PU -hollow back</t>
        </is>
      </c>
      <c r="C16" s="27" t="n">
        <v>1</v>
      </c>
      <c r="D16" s="30" t="inlineStr">
        <is>
          <t>view</t>
        </is>
      </c>
      <c r="E16" s="38" t="n"/>
      <c r="F16" s="31" t="n">
        <v>6.13</v>
      </c>
      <c r="G16" s="47" t="n">
        <v>354.36</v>
      </c>
      <c r="H16" s="32" t="n"/>
      <c r="I16" s="33" t="n"/>
      <c r="J16" s="35">
        <f>IF(H16="","",G16*H16)</f>
        <v/>
      </c>
      <c r="K16" s="36" t="n"/>
    </row>
    <row r="17">
      <c r="A17" s="27" t="inlineStr">
        <is>
          <t>11904</t>
        </is>
      </c>
      <c r="B17" s="28" t="inlineStr">
        <is>
          <t>Stones Tongue PU -hollow back</t>
        </is>
      </c>
      <c r="C17" s="27" t="n">
        <v>1</v>
      </c>
      <c r="D17" s="30" t="inlineStr">
        <is>
          <t>view</t>
        </is>
      </c>
      <c r="E17" s="38" t="n"/>
      <c r="F17" s="31" t="n">
        <v>4.93</v>
      </c>
      <c r="G17" s="47" t="n">
        <v>281.49</v>
      </c>
      <c r="H17" s="32" t="n"/>
      <c r="I17" s="33" t="n"/>
      <c r="J17" s="35">
        <f>IF(H17="","",G17*H17)</f>
        <v/>
      </c>
      <c r="K17" s="36" t="n"/>
    </row>
    <row r="18">
      <c r="A18" s="27" t="inlineStr">
        <is>
          <t>11905</t>
        </is>
      </c>
      <c r="B18" s="28" t="inlineStr">
        <is>
          <t>Death Valley PU hollow back</t>
        </is>
      </c>
      <c r="C18" s="27" t="n">
        <v>1</v>
      </c>
      <c r="D18" s="30" t="inlineStr">
        <is>
          <t>view</t>
        </is>
      </c>
      <c r="E18" s="38" t="n"/>
      <c r="F18" s="31" t="n">
        <v>4.86</v>
      </c>
      <c r="G18" s="47" t="n">
        <v>276.99</v>
      </c>
      <c r="H18" s="32" t="n"/>
      <c r="I18" s="33" t="n"/>
      <c r="J18" s="35">
        <f>IF(H18="","",G18*H18)</f>
        <v/>
      </c>
      <c r="K18" s="36" t="n"/>
    </row>
    <row r="19" ht="45.95" customHeight="1" s="55">
      <c r="A19" s="27" t="inlineStr">
        <is>
          <t>11906</t>
        </is>
      </c>
      <c r="B19" s="28" t="inlineStr">
        <is>
          <t>Braniac PU hollow back</t>
        </is>
      </c>
      <c r="C19" s="27" t="n">
        <v>1</v>
      </c>
      <c r="D19" s="30" t="n"/>
      <c r="E19" s="38" t="n"/>
      <c r="F19" s="31" t="n">
        <v>3.91</v>
      </c>
      <c r="G19" s="47" t="n">
        <v>219.39</v>
      </c>
      <c r="H19" s="32" t="n"/>
      <c r="I19" s="33" t="n"/>
      <c r="J19" s="35">
        <f>IF(H19="","",G19*H19)</f>
        <v/>
      </c>
      <c r="K19" s="36" t="n"/>
    </row>
    <row r="20">
      <c r="A20" s="27" t="inlineStr">
        <is>
          <t>11907</t>
        </is>
      </c>
      <c r="B20" s="28" t="inlineStr">
        <is>
          <t>Winds of Fury PU hollow back</t>
        </is>
      </c>
      <c r="C20" s="27" t="n">
        <v>1</v>
      </c>
      <c r="D20" s="30" t="inlineStr">
        <is>
          <t>view</t>
        </is>
      </c>
      <c r="E20" s="38" t="n"/>
      <c r="F20" s="31" t="n">
        <v>3.57</v>
      </c>
      <c r="G20" s="47" t="n">
        <v>199.29</v>
      </c>
      <c r="H20" s="32" t="n"/>
      <c r="I20" s="33" t="n"/>
      <c r="J20" s="35">
        <f>IF(H20="","",G20*H20)</f>
        <v/>
      </c>
      <c r="K20" s="36" t="n"/>
    </row>
    <row r="21" ht="45.95" customHeight="1" s="55">
      <c r="A21" s="27" t="inlineStr">
        <is>
          <t>11908</t>
        </is>
      </c>
      <c r="B21" s="28" t="inlineStr">
        <is>
          <t>Discworld PU hollow back</t>
        </is>
      </c>
      <c r="C21" s="27" t="n">
        <v>1</v>
      </c>
      <c r="D21" s="30" t="n"/>
      <c r="E21" s="38" t="n"/>
      <c r="F21" s="31" t="n">
        <v>4.07</v>
      </c>
      <c r="G21" s="47" t="n">
        <v>229.32</v>
      </c>
      <c r="H21" s="32" t="n"/>
      <c r="I21" s="33" t="n"/>
      <c r="J21" s="35">
        <f>IF(H21="","",G21*H21)</f>
        <v/>
      </c>
      <c r="K21" s="36" t="n"/>
    </row>
    <row r="22" ht="45.95" customHeight="1" s="55">
      <c r="A22" s="27" t="inlineStr">
        <is>
          <t>11909</t>
        </is>
      </c>
      <c r="B22" s="28" t="inlineStr">
        <is>
          <t>Font-and-bleau PU hollow back</t>
        </is>
      </c>
      <c r="C22" s="27" t="n">
        <v>1</v>
      </c>
      <c r="D22" s="30" t="n"/>
      <c r="E22" s="38" t="n"/>
      <c r="F22" s="31" t="n">
        <v>4.96</v>
      </c>
      <c r="G22" s="47" t="n">
        <v>283.2</v>
      </c>
      <c r="H22" s="32" t="n"/>
      <c r="I22" s="33" t="n"/>
      <c r="J22" s="35">
        <f>IF(H22="","",G22*H22)</f>
        <v/>
      </c>
      <c r="K22" s="36" t="n"/>
    </row>
    <row r="23">
      <c r="A23" s="27" t="inlineStr">
        <is>
          <t>11911</t>
        </is>
      </c>
      <c r="B23" s="28" t="inlineStr">
        <is>
          <t>The Hive - PU hollow back</t>
        </is>
      </c>
      <c r="C23" s="27" t="n">
        <v>1</v>
      </c>
      <c r="D23" s="30" t="inlineStr">
        <is>
          <t>view</t>
        </is>
      </c>
      <c r="E23" s="38" t="n"/>
      <c r="F23" s="31" t="n">
        <v>2.7</v>
      </c>
      <c r="G23" s="47" t="n">
        <v>146.4</v>
      </c>
      <c r="H23" s="32" t="n"/>
      <c r="I23" s="33" t="n"/>
      <c r="J23" s="35">
        <f>IF(H23="","",G23*H23)</f>
        <v/>
      </c>
      <c r="K23" s="36" t="n"/>
    </row>
    <row r="24">
      <c r="A24" s="27" t="inlineStr">
        <is>
          <t>11912</t>
        </is>
      </c>
      <c r="B24" s="28" t="inlineStr">
        <is>
          <t>Cocoon - PU hollow back</t>
        </is>
      </c>
      <c r="C24" s="27" t="n">
        <v>1</v>
      </c>
      <c r="D24" s="30" t="inlineStr">
        <is>
          <t>view</t>
        </is>
      </c>
      <c r="E24" s="38" t="n"/>
      <c r="F24" s="31" t="n">
        <v>4.78</v>
      </c>
      <c r="G24" s="47" t="n">
        <v>272.16</v>
      </c>
      <c r="H24" s="32" t="n"/>
      <c r="I24" s="33" t="n"/>
      <c r="J24" s="35">
        <f>IF(H24="","",G24*H24)</f>
        <v/>
      </c>
      <c r="K24" s="36" t="n"/>
    </row>
    <row r="25">
      <c r="A25" s="27" t="inlineStr">
        <is>
          <t>11913</t>
        </is>
      </c>
      <c r="B25" s="28" t="inlineStr">
        <is>
          <t>The Big Spank - PU hollow back</t>
        </is>
      </c>
      <c r="C25" s="27" t="n">
        <v>1</v>
      </c>
      <c r="D25" s="30" t="inlineStr">
        <is>
          <t>view</t>
        </is>
      </c>
      <c r="E25" s="38" t="n"/>
      <c r="F25" s="31" t="n">
        <v>2.66</v>
      </c>
      <c r="G25" s="47" t="n">
        <v>143.64</v>
      </c>
      <c r="H25" s="32" t="n"/>
      <c r="I25" s="33" t="n"/>
      <c r="J25" s="35">
        <f>IF(H25="","",G25*H25)</f>
        <v/>
      </c>
      <c r="K25" s="36" t="n"/>
    </row>
    <row r="26">
      <c r="A26" s="27" t="inlineStr">
        <is>
          <t>11914</t>
        </is>
      </c>
      <c r="B26" s="28" t="inlineStr">
        <is>
          <t>Embryo PU hollow back</t>
        </is>
      </c>
      <c r="C26" s="27" t="n">
        <v>1</v>
      </c>
      <c r="D26" s="30" t="inlineStr">
        <is>
          <t>view</t>
        </is>
      </c>
      <c r="E26" s="38" t="n"/>
      <c r="F26" s="31" t="n">
        <v>3.91</v>
      </c>
      <c r="G26" s="47" t="n">
        <v>219.39</v>
      </c>
      <c r="H26" s="32" t="n"/>
      <c r="I26" s="33" t="n"/>
      <c r="J26" s="35">
        <f>IF(H26="","",G26*H26)</f>
        <v/>
      </c>
      <c r="K26" s="36" t="n"/>
    </row>
    <row r="27">
      <c r="A27" s="27" t="inlineStr">
        <is>
          <t>11915</t>
        </is>
      </c>
      <c r="B27" s="28" t="inlineStr">
        <is>
          <t>Giant Bubbles PU hollow back</t>
        </is>
      </c>
      <c r="C27" s="27" t="n">
        <v>1</v>
      </c>
      <c r="D27" s="30" t="inlineStr">
        <is>
          <t>view</t>
        </is>
      </c>
      <c r="E27" s="38" t="n"/>
      <c r="F27" s="31" t="n">
        <v>3.92</v>
      </c>
      <c r="G27" s="47" t="n">
        <v>219.93</v>
      </c>
      <c r="H27" s="32" t="n"/>
      <c r="I27" s="33" t="n"/>
      <c r="J27" s="35">
        <f>IF(H27="","",G27*H27)</f>
        <v/>
      </c>
      <c r="K27" s="36" t="n"/>
    </row>
    <row r="28" ht="18" customHeight="1" s="55">
      <c r="A28" s="48" t="inlineStr">
        <is>
          <t>POLYESTER VOLUMES</t>
        </is>
      </c>
    </row>
    <row r="29" ht="45.95" customHeight="1" s="55">
      <c r="A29" s="27" t="inlineStr">
        <is>
          <t>13101</t>
        </is>
      </c>
      <c r="B29" s="28" t="inlineStr">
        <is>
          <t>Moulded relief 1</t>
        </is>
      </c>
      <c r="C29" s="27" t="n">
        <v>1</v>
      </c>
      <c r="D29" s="27" t="n"/>
      <c r="E29" s="38" t="inlineStr">
        <is>
          <t>48</t>
        </is>
      </c>
      <c r="F29" s="31" t="n">
        <v>7.95</v>
      </c>
      <c r="G29" s="47" t="n">
        <v>128.43</v>
      </c>
      <c r="H29" s="32" t="n"/>
      <c r="I29" s="33" t="n"/>
      <c r="J29" s="35">
        <f>IF(H29="","",G29*H29)</f>
        <v/>
      </c>
      <c r="K29" s="36" t="n"/>
    </row>
    <row r="30" ht="45.95" customHeight="1" s="55">
      <c r="A30" s="27" t="inlineStr">
        <is>
          <t>13138</t>
        </is>
      </c>
      <c r="B30" s="28" t="inlineStr">
        <is>
          <t>Moulded relief 38</t>
        </is>
      </c>
      <c r="C30" s="27" t="n">
        <v>1</v>
      </c>
      <c r="D30" s="30" t="n"/>
      <c r="E30" s="38" t="inlineStr">
        <is>
          <t>73</t>
        </is>
      </c>
      <c r="F30" s="31" t="n">
        <v>3.54</v>
      </c>
      <c r="G30" s="47" t="n">
        <v>56.7</v>
      </c>
      <c r="H30" s="32" t="n"/>
      <c r="I30" s="33" t="n"/>
      <c r="J30" s="35">
        <f>IF(H30="","",G30*H30)</f>
        <v/>
      </c>
      <c r="K30" s="36" t="n"/>
    </row>
    <row r="31" ht="45.95" customHeight="1" s="55">
      <c r="A31" s="27" t="inlineStr">
        <is>
          <t>13139</t>
        </is>
      </c>
      <c r="B31" s="28" t="inlineStr">
        <is>
          <t>Moulded relief 39</t>
        </is>
      </c>
      <c r="C31" s="27" t="n">
        <v>1</v>
      </c>
      <c r="D31" s="30" t="n"/>
      <c r="E31" s="38" t="inlineStr">
        <is>
          <t>61</t>
        </is>
      </c>
      <c r="F31" s="31" t="n">
        <v>3.9</v>
      </c>
      <c r="G31" s="47" t="n">
        <v>60.9</v>
      </c>
      <c r="H31" s="32" t="n"/>
      <c r="I31" s="33" t="n"/>
      <c r="J31" s="35">
        <f>IF(H31="","",G31*H31)</f>
        <v/>
      </c>
      <c r="K31" s="36" t="n"/>
    </row>
    <row r="32" ht="45.95" customHeight="1" s="55">
      <c r="A32" s="27" t="inlineStr">
        <is>
          <t>13140</t>
        </is>
      </c>
      <c r="B32" s="28" t="inlineStr">
        <is>
          <t>Moulded relief 40</t>
        </is>
      </c>
      <c r="C32" s="27" t="n">
        <v>1</v>
      </c>
      <c r="D32" s="30" t="n"/>
      <c r="E32" s="38" t="inlineStr">
        <is>
          <t>66</t>
        </is>
      </c>
      <c r="F32" s="31" t="n">
        <v>4.57</v>
      </c>
      <c r="G32" s="47" t="n">
        <v>51.84</v>
      </c>
      <c r="H32" s="32" t="n"/>
      <c r="I32" s="33" t="n"/>
      <c r="J32" s="35">
        <f>IF(H32="","",G32*H32)</f>
        <v/>
      </c>
      <c r="K32" s="36" t="n"/>
    </row>
    <row r="33" ht="45.95" customHeight="1" s="55">
      <c r="A33" s="27" t="inlineStr">
        <is>
          <t>13141</t>
        </is>
      </c>
      <c r="B33" s="28" t="inlineStr">
        <is>
          <t>Moulded relief 41</t>
        </is>
      </c>
      <c r="C33" s="27" t="n">
        <v>1</v>
      </c>
      <c r="D33" s="30" t="n"/>
      <c r="E33" s="38" t="inlineStr">
        <is>
          <t>53</t>
        </is>
      </c>
      <c r="F33" s="31" t="n">
        <v>3.14</v>
      </c>
      <c r="G33" s="47" t="n">
        <v>70.86</v>
      </c>
      <c r="H33" s="32" t="n"/>
      <c r="I33" s="33" t="n"/>
      <c r="J33" s="35">
        <f>IF(H33="","",G33*H33)</f>
        <v/>
      </c>
      <c r="K33" s="36" t="n"/>
    </row>
    <row r="34" ht="45.95" customHeight="1" s="55">
      <c r="A34" s="27" t="inlineStr">
        <is>
          <t>13142</t>
        </is>
      </c>
      <c r="B34" s="28" t="inlineStr">
        <is>
          <t>Moulded relief 42</t>
        </is>
      </c>
      <c r="C34" s="27" t="n">
        <v>1</v>
      </c>
      <c r="D34" s="30" t="n"/>
      <c r="E34" s="38" t="inlineStr">
        <is>
          <t>62</t>
        </is>
      </c>
      <c r="F34" s="31" t="n">
        <v>4.06</v>
      </c>
      <c r="G34" s="47" t="n">
        <v>52.77</v>
      </c>
      <c r="H34" s="32" t="n"/>
      <c r="I34" s="33" t="n"/>
      <c r="J34" s="35">
        <f>IF(H34="","",G34*H34)</f>
        <v/>
      </c>
      <c r="K34" s="36" t="n"/>
    </row>
    <row r="35" ht="45.95" customHeight="1" s="55">
      <c r="A35" s="27" t="inlineStr">
        <is>
          <t>13143</t>
        </is>
      </c>
      <c r="B35" s="28" t="inlineStr">
        <is>
          <t>Moulded relief 43</t>
        </is>
      </c>
      <c r="C35" s="27" t="n">
        <v>1</v>
      </c>
      <c r="D35" s="30" t="n"/>
      <c r="E35" s="38" t="inlineStr">
        <is>
          <t>70</t>
        </is>
      </c>
      <c r="F35" s="31" t="n">
        <v>4.54</v>
      </c>
      <c r="G35" s="47" t="n">
        <v>58.5</v>
      </c>
      <c r="H35" s="32" t="n"/>
      <c r="I35" s="33" t="n"/>
      <c r="J35" s="35">
        <f>IF(H35="","",G35*H35)</f>
        <v/>
      </c>
      <c r="K35" s="36" t="n"/>
    </row>
    <row r="36" ht="18" customHeight="1" s="55">
      <c r="A36" s="48" t="inlineStr">
        <is>
          <t>MINI PYRAMIT VOLUMES – PLYWOOD</t>
        </is>
      </c>
    </row>
    <row r="37" ht="45.95" customHeight="1" s="55">
      <c r="A37" s="27" t="inlineStr">
        <is>
          <t>13241S</t>
        </is>
      </c>
      <c r="B37" s="28" t="inlineStr">
        <is>
          <t>Sapphire -plywood- screw-on</t>
        </is>
      </c>
      <c r="C37" s="27" t="n">
        <v>1</v>
      </c>
      <c r="D37" s="30" t="n"/>
      <c r="E37" s="38" t="inlineStr">
        <is>
          <t>44</t>
        </is>
      </c>
      <c r="F37" s="31" t="n">
        <v>2.05</v>
      </c>
      <c r="G37" s="47" t="n">
        <v>70</v>
      </c>
      <c r="H37" s="32" t="n"/>
      <c r="I37" s="33" t="n"/>
      <c r="J37" s="35">
        <f>IF(H37="","",G37*H37)</f>
        <v/>
      </c>
      <c r="K37" s="36" t="n"/>
    </row>
    <row r="38" ht="45.95" customHeight="1" s="55">
      <c r="A38" s="27" t="inlineStr">
        <is>
          <t>13242S</t>
        </is>
      </c>
      <c r="B38" s="28" t="inlineStr">
        <is>
          <t>Emerald – plywood- screw-on</t>
        </is>
      </c>
      <c r="C38" s="27" t="n">
        <v>1</v>
      </c>
      <c r="D38" s="30" t="n"/>
      <c r="E38" s="38" t="inlineStr">
        <is>
          <t>26</t>
        </is>
      </c>
      <c r="F38" s="31" t="n">
        <v>0.86</v>
      </c>
      <c r="G38" s="47" t="n">
        <v>50</v>
      </c>
      <c r="H38" s="32" t="n"/>
      <c r="I38" s="33" t="n"/>
      <c r="J38" s="35">
        <f>IF(H38="","",G38*H38)</f>
        <v/>
      </c>
      <c r="K38" s="36" t="n"/>
    </row>
    <row r="39" ht="45.95" customHeight="1" s="55">
      <c r="A39" s="27" t="inlineStr">
        <is>
          <t>13243S</t>
        </is>
      </c>
      <c r="B39" s="28" t="inlineStr">
        <is>
          <t>Ruby – plywood- screw-on</t>
        </is>
      </c>
      <c r="C39" s="27" t="n">
        <v>1</v>
      </c>
      <c r="D39" s="30" t="n"/>
      <c r="E39" s="38" t="inlineStr">
        <is>
          <t>43</t>
        </is>
      </c>
      <c r="F39" s="31" t="n">
        <v>2.22</v>
      </c>
      <c r="G39" s="47" t="n">
        <v>75.83</v>
      </c>
      <c r="H39" s="32" t="n"/>
      <c r="I39" s="33" t="n"/>
      <c r="J39" s="35">
        <f>IF(H39="","",G39*H39)</f>
        <v/>
      </c>
      <c r="K39" s="36" t="n"/>
    </row>
    <row r="40" ht="18" customHeight="1" s="55">
      <c r="A40" s="48" t="inlineStr">
        <is>
          <t>PYRAMIT EXPLOSION VOLUMES – SCREW- ON</t>
        </is>
      </c>
    </row>
    <row r="41" ht="45.95" customHeight="1" s="55">
      <c r="A41" s="27" t="inlineStr">
        <is>
          <t>13351</t>
        </is>
      </c>
      <c r="B41" s="28" t="inlineStr">
        <is>
          <t>PYRAMIT - Explosion No 1</t>
        </is>
      </c>
      <c r="C41" s="27" t="n">
        <v>1</v>
      </c>
      <c r="D41" s="30" t="n"/>
      <c r="E41" s="38" t="inlineStr">
        <is>
          <t>109</t>
        </is>
      </c>
      <c r="F41" s="31" t="n">
        <v>9.1</v>
      </c>
      <c r="G41" s="47" t="n">
        <v>168.33</v>
      </c>
      <c r="H41" s="32" t="n"/>
      <c r="I41" s="33" t="n"/>
      <c r="J41" s="35">
        <f>IF(H41="","",G41*H41)</f>
        <v/>
      </c>
      <c r="K41" s="36" t="n"/>
    </row>
    <row r="42" ht="45.95" customHeight="1" s="55">
      <c r="A42" s="27" t="inlineStr">
        <is>
          <t>13352</t>
        </is>
      </c>
      <c r="B42" s="28" t="inlineStr">
        <is>
          <t>PYRAMIT - Explosion No 2</t>
        </is>
      </c>
      <c r="C42" s="27" t="n">
        <v>1</v>
      </c>
      <c r="D42" s="30" t="n"/>
      <c r="E42" s="38" t="inlineStr">
        <is>
          <t>56</t>
        </is>
      </c>
      <c r="F42" s="31" t="n">
        <v>4.45</v>
      </c>
      <c r="G42" s="47" t="n">
        <v>101.67</v>
      </c>
      <c r="H42" s="32" t="n"/>
      <c r="I42" s="33" t="n"/>
      <c r="J42" s="35">
        <f>IF(H42="","",G42*H42)</f>
        <v/>
      </c>
      <c r="K42" s="36" t="n"/>
    </row>
    <row r="43" ht="45.95" customHeight="1" s="55">
      <c r="A43" s="27" t="inlineStr">
        <is>
          <t>13353</t>
        </is>
      </c>
      <c r="B43" s="28" t="inlineStr">
        <is>
          <t>PYRAMIT - Explosion No 3</t>
        </is>
      </c>
      <c r="C43" s="27" t="n">
        <v>1</v>
      </c>
      <c r="D43" s="30" t="n"/>
      <c r="E43" s="38" t="inlineStr">
        <is>
          <t>105</t>
        </is>
      </c>
      <c r="F43" s="31" t="n">
        <v>11.05</v>
      </c>
      <c r="G43" s="47" t="n">
        <v>209.17</v>
      </c>
      <c r="H43" s="32" t="n"/>
      <c r="I43" s="33" t="n"/>
      <c r="J43" s="35">
        <f>IF(H43="","",G43*H43)</f>
        <v/>
      </c>
      <c r="K43" s="36" t="n"/>
    </row>
    <row r="44" ht="45.95" customHeight="1" s="55">
      <c r="A44" s="27" t="inlineStr">
        <is>
          <t>13354</t>
        </is>
      </c>
      <c r="B44" s="28" t="inlineStr">
        <is>
          <t>PYRAMIT - Explosion No 4</t>
        </is>
      </c>
      <c r="C44" s="27" t="n">
        <v>1</v>
      </c>
      <c r="D44" s="30" t="n"/>
      <c r="E44" s="38" t="inlineStr">
        <is>
          <t>65</t>
        </is>
      </c>
      <c r="F44" s="31" t="n">
        <v>5.2</v>
      </c>
      <c r="G44" s="47" t="n">
        <v>124.17</v>
      </c>
      <c r="H44" s="32" t="n"/>
      <c r="I44" s="33" t="n"/>
      <c r="J44" s="35">
        <f>IF(H44="","",G44*H44)</f>
        <v/>
      </c>
      <c r="K44" s="36" t="n"/>
    </row>
    <row r="45" ht="45.95" customHeight="1" s="55">
      <c r="A45" s="27" t="inlineStr">
        <is>
          <t>13355</t>
        </is>
      </c>
      <c r="B45" s="28" t="inlineStr">
        <is>
          <t>PYRAMIT - Explosion No 5</t>
        </is>
      </c>
      <c r="C45" s="27" t="n">
        <v>1</v>
      </c>
      <c r="D45" s="30" t="n"/>
      <c r="E45" s="38" t="inlineStr">
        <is>
          <t>94</t>
        </is>
      </c>
      <c r="F45" s="31" t="n">
        <v>10.6</v>
      </c>
      <c r="G45" s="47" t="n">
        <v>200</v>
      </c>
      <c r="H45" s="32" t="n"/>
      <c r="I45" s="33" t="n"/>
      <c r="J45" s="35">
        <f>IF(H45="","",G45*H45)</f>
        <v/>
      </c>
      <c r="K45" s="36" t="n"/>
    </row>
    <row r="46" ht="45.95" customHeight="1" s="55">
      <c r="A46" s="27" t="inlineStr">
        <is>
          <t>13356</t>
        </is>
      </c>
      <c r="B46" s="28" t="inlineStr">
        <is>
          <t>PYRAMIT - Explosion No 6</t>
        </is>
      </c>
      <c r="C46" s="27" t="n">
        <v>1</v>
      </c>
      <c r="D46" s="30" t="n"/>
      <c r="E46" s="38" t="inlineStr">
        <is>
          <t>104</t>
        </is>
      </c>
      <c r="F46" s="31" t="n">
        <v>10.9</v>
      </c>
      <c r="G46" s="47" t="n">
        <v>205.83</v>
      </c>
      <c r="H46" s="32" t="n"/>
      <c r="I46" s="33" t="n"/>
      <c r="J46" s="35">
        <f>IF(H46="","",G46*H46)</f>
        <v/>
      </c>
      <c r="K46" s="36" t="n"/>
    </row>
    <row r="47" ht="45.95" customHeight="1" s="55">
      <c r="A47" s="27" t="inlineStr">
        <is>
          <t>13357</t>
        </is>
      </c>
      <c r="B47" s="28" t="inlineStr">
        <is>
          <t>PYRAMIT - Explosion No 7</t>
        </is>
      </c>
      <c r="C47" s="27" t="n">
        <v>1</v>
      </c>
      <c r="D47" s="30" t="n"/>
      <c r="E47" s="38" t="inlineStr">
        <is>
          <t>74</t>
        </is>
      </c>
      <c r="F47" s="31" t="n">
        <v>4.45</v>
      </c>
      <c r="G47" s="47" t="n">
        <v>101.67</v>
      </c>
      <c r="H47" s="32" t="n"/>
      <c r="I47" s="33" t="n"/>
      <c r="J47" s="35">
        <f>IF(H47="","",G47*H47)</f>
        <v/>
      </c>
      <c r="K47" s="36" t="n"/>
    </row>
    <row r="48" ht="45.95" customHeight="1" s="55">
      <c r="A48" s="27" t="inlineStr">
        <is>
          <t>13358</t>
        </is>
      </c>
      <c r="B48" s="28" t="inlineStr">
        <is>
          <t>PYRAMIT - Explosion SET ( 1 to 7 )</t>
        </is>
      </c>
      <c r="C48" s="27" t="n">
        <v>7</v>
      </c>
      <c r="D48" s="30" t="n"/>
      <c r="E48" s="38" t="inlineStr">
        <is>
          <t>200</t>
        </is>
      </c>
      <c r="F48" s="31" t="n">
        <v>49.75</v>
      </c>
      <c r="G48" s="47" t="n">
        <v>1033.33</v>
      </c>
      <c r="H48" s="32" t="n"/>
      <c r="I48" s="33" t="n"/>
      <c r="J48" s="35">
        <f>IF(H48="","",G48*H48)</f>
        <v/>
      </c>
      <c r="K48" s="36" t="n"/>
    </row>
    <row r="49" ht="18" customHeight="1" s="55">
      <c r="A49" s="48" t="inlineStr">
        <is>
          <t>PYRAMIT WOODEN VOLUMES – SCREW- ON</t>
        </is>
      </c>
    </row>
    <row r="50" ht="45.95" customHeight="1" s="55">
      <c r="A50" s="27" t="inlineStr">
        <is>
          <t>13201</t>
        </is>
      </c>
      <c r="B50" s="28" t="inlineStr">
        <is>
          <t>PYRAMIT Modular 1</t>
        </is>
      </c>
      <c r="C50" s="27" t="n">
        <v>1</v>
      </c>
      <c r="D50" s="30" t="n"/>
      <c r="E50" s="38" t="inlineStr">
        <is>
          <t>80</t>
        </is>
      </c>
      <c r="F50" s="31" t="n">
        <v>13</v>
      </c>
      <c r="G50" s="47" t="n">
        <v>193.33</v>
      </c>
      <c r="H50" s="32" t="n"/>
      <c r="I50" s="33" t="n"/>
      <c r="J50" s="35">
        <f>IF(H50="","",G50*H50)</f>
        <v/>
      </c>
      <c r="K50" s="36" t="n"/>
    </row>
    <row r="51" ht="45.95" customHeight="1" s="55">
      <c r="A51" s="27" t="inlineStr">
        <is>
          <t>13202</t>
        </is>
      </c>
      <c r="B51" s="28" t="inlineStr">
        <is>
          <t>PYRAMIT Modular 2</t>
        </is>
      </c>
      <c r="C51" s="27" t="n">
        <v>1</v>
      </c>
      <c r="D51" s="30" t="n"/>
      <c r="E51" s="38" t="inlineStr">
        <is>
          <t>60</t>
        </is>
      </c>
      <c r="F51" s="31" t="n">
        <v>5</v>
      </c>
      <c r="G51" s="47" t="n">
        <v>110.83</v>
      </c>
      <c r="H51" s="32" t="n"/>
      <c r="I51" s="33" t="n"/>
      <c r="J51" s="35">
        <f>IF(H51="","",G51*H51)</f>
        <v/>
      </c>
      <c r="K51" s="36" t="n"/>
    </row>
    <row r="52" ht="45.95" customHeight="1" s="55">
      <c r="A52" s="27" t="inlineStr">
        <is>
          <t>13203</t>
        </is>
      </c>
      <c r="B52" s="28" t="inlineStr">
        <is>
          <t>PYRAMIT Modular 3</t>
        </is>
      </c>
      <c r="C52" s="27" t="n">
        <v>1</v>
      </c>
      <c r="D52" s="30" t="n"/>
      <c r="E52" s="38" t="inlineStr">
        <is>
          <t>60</t>
        </is>
      </c>
      <c r="F52" s="31" t="n">
        <v>5</v>
      </c>
      <c r="G52" s="47" t="n">
        <v>110.83</v>
      </c>
      <c r="H52" s="32" t="n"/>
      <c r="I52" s="33" t="n"/>
      <c r="J52" s="35">
        <f>IF(H52="","",G52*H52)</f>
        <v/>
      </c>
      <c r="K52" s="36" t="n"/>
    </row>
    <row r="53" ht="45.95" customHeight="1" s="55">
      <c r="A53" s="27" t="inlineStr">
        <is>
          <t>13204</t>
        </is>
      </c>
      <c r="B53" s="28" t="inlineStr">
        <is>
          <t>PYRAMIT Modular 4</t>
        </is>
      </c>
      <c r="C53" s="27" t="n">
        <v>1</v>
      </c>
      <c r="D53" s="30" t="n"/>
      <c r="E53" s="38" t="inlineStr">
        <is>
          <t>80</t>
        </is>
      </c>
      <c r="F53" s="31" t="n">
        <v>16</v>
      </c>
      <c r="G53" s="47" t="n">
        <v>259.17</v>
      </c>
      <c r="H53" s="32" t="n"/>
      <c r="I53" s="33" t="n"/>
      <c r="J53" s="35">
        <f>IF(H53="","",G53*H53)</f>
        <v/>
      </c>
      <c r="K53" s="36" t="n"/>
    </row>
    <row r="54" ht="45.95" customHeight="1" s="55">
      <c r="A54" s="27" t="inlineStr">
        <is>
          <t>13205</t>
        </is>
      </c>
      <c r="B54" s="28" t="inlineStr">
        <is>
          <t>PYRAMIT Modular 5</t>
        </is>
      </c>
      <c r="C54" s="27" t="n">
        <v>1</v>
      </c>
      <c r="D54" s="30" t="n"/>
      <c r="E54" s="38" t="inlineStr">
        <is>
          <t>60</t>
        </is>
      </c>
      <c r="F54" s="31" t="n">
        <v>9</v>
      </c>
      <c r="G54" s="47" t="n">
        <v>134.17</v>
      </c>
      <c r="H54" s="32" t="n"/>
      <c r="I54" s="33" t="n"/>
      <c r="J54" s="35">
        <f>IF(H54="","",G54*H54)</f>
        <v/>
      </c>
      <c r="K54" s="36" t="n"/>
    </row>
    <row r="55" ht="45.95" customHeight="1" s="55">
      <c r="A55" s="27" t="inlineStr">
        <is>
          <t>13206</t>
        </is>
      </c>
      <c r="B55" s="28" t="inlineStr">
        <is>
          <t>PYRAMIT Modular 6</t>
        </is>
      </c>
      <c r="C55" s="27" t="n">
        <v>1</v>
      </c>
      <c r="D55" s="30" t="n"/>
      <c r="E55" s="38" t="inlineStr">
        <is>
          <t>60</t>
        </is>
      </c>
      <c r="F55" s="31" t="n">
        <v>8</v>
      </c>
      <c r="G55" s="47" t="n">
        <v>163.33</v>
      </c>
      <c r="H55" s="32" t="n"/>
      <c r="I55" s="33" t="n"/>
      <c r="J55" s="35">
        <f>IF(H55="","",G55*H55)</f>
        <v/>
      </c>
      <c r="K55" s="36" t="n"/>
    </row>
    <row r="56" ht="45.95" customHeight="1" s="55">
      <c r="A56" s="27" t="inlineStr">
        <is>
          <t>13301</t>
        </is>
      </c>
      <c r="B56" s="28" t="inlineStr">
        <is>
          <t>PYRAMIT Unique 1</t>
        </is>
      </c>
      <c r="C56" s="27" t="n">
        <v>1</v>
      </c>
      <c r="D56" s="30" t="n"/>
      <c r="E56" s="38" t="inlineStr">
        <is>
          <t>120</t>
        </is>
      </c>
      <c r="F56" s="31" t="n">
        <v>10</v>
      </c>
      <c r="G56" s="47" t="n">
        <v>184.17</v>
      </c>
      <c r="H56" s="32" t="n"/>
      <c r="I56" s="33" t="n"/>
      <c r="J56" s="35">
        <f>IF(H56="","",G56*H56)</f>
        <v/>
      </c>
      <c r="K56" s="36" t="n"/>
    </row>
    <row r="57" ht="45.95" customHeight="1" s="55">
      <c r="A57" s="27" t="inlineStr">
        <is>
          <t>13302</t>
        </is>
      </c>
      <c r="B57" s="28" t="inlineStr">
        <is>
          <t>PYRAMIT Unique 2</t>
        </is>
      </c>
      <c r="C57" s="27" t="n">
        <v>1</v>
      </c>
      <c r="D57" s="30" t="n"/>
      <c r="E57" s="38" t="inlineStr">
        <is>
          <t>80</t>
        </is>
      </c>
      <c r="F57" s="31" t="n">
        <v>10</v>
      </c>
      <c r="G57" s="47" t="n">
        <v>180.83</v>
      </c>
      <c r="H57" s="32" t="n"/>
      <c r="I57" s="33" t="n"/>
      <c r="J57" s="35">
        <f>IF(H57="","",G57*H57)</f>
        <v/>
      </c>
      <c r="K57" s="36" t="n"/>
    </row>
    <row r="58" ht="45.95" customHeight="1" s="55">
      <c r="A58" s="27" t="inlineStr">
        <is>
          <t>13303</t>
        </is>
      </c>
      <c r="B58" s="28" t="inlineStr">
        <is>
          <t>PYRAMIT Unique 3</t>
        </is>
      </c>
      <c r="C58" s="27" t="n">
        <v>1</v>
      </c>
      <c r="D58" s="30" t="n"/>
      <c r="E58" s="38" t="inlineStr">
        <is>
          <t>77</t>
        </is>
      </c>
      <c r="F58" s="31" t="n">
        <v>5</v>
      </c>
      <c r="G58" s="47" t="n">
        <v>110.83</v>
      </c>
      <c r="H58" s="32" t="n"/>
      <c r="I58" s="33" t="n"/>
      <c r="J58" s="35">
        <f>IF(H58="","",G58*H58)</f>
        <v/>
      </c>
      <c r="K58" s="36" t="n"/>
    </row>
    <row r="59" ht="45.95" customHeight="1" s="55">
      <c r="A59" s="27" t="inlineStr">
        <is>
          <t>13304</t>
        </is>
      </c>
      <c r="B59" s="28" t="inlineStr">
        <is>
          <t>PYRAMIT Unique 4</t>
        </is>
      </c>
      <c r="C59" s="27" t="n">
        <v>1</v>
      </c>
      <c r="D59" s="30" t="n"/>
      <c r="E59" s="38" t="inlineStr">
        <is>
          <t>115</t>
        </is>
      </c>
      <c r="F59" s="31" t="n">
        <v>16</v>
      </c>
      <c r="G59" s="47" t="n">
        <v>280.83</v>
      </c>
      <c r="H59" s="32" t="n"/>
      <c r="I59" s="33" t="n"/>
      <c r="J59" s="35">
        <f>IF(H59="","",G59*H59)</f>
        <v/>
      </c>
      <c r="K59" s="36" t="n"/>
    </row>
    <row r="60" ht="45.95" customHeight="1" s="55">
      <c r="A60" s="27" t="inlineStr">
        <is>
          <t>13305</t>
        </is>
      </c>
      <c r="B60" s="28" t="inlineStr">
        <is>
          <t>PYRAMIT Unique 5</t>
        </is>
      </c>
      <c r="C60" s="27" t="n">
        <v>1</v>
      </c>
      <c r="D60" s="30" t="n"/>
      <c r="E60" s="38" t="inlineStr">
        <is>
          <t>152</t>
        </is>
      </c>
      <c r="F60" s="31" t="n">
        <v>18</v>
      </c>
      <c r="G60" s="47" t="n">
        <v>305.83</v>
      </c>
      <c r="H60" s="32" t="n"/>
      <c r="I60" s="33" t="n"/>
      <c r="J60" s="35">
        <f>IF(H60="","",G60*H60)</f>
        <v/>
      </c>
      <c r="K60" s="36" t="n"/>
    </row>
    <row r="61" ht="45.95" customHeight="1" s="55">
      <c r="A61" s="27" t="inlineStr">
        <is>
          <t>13306</t>
        </is>
      </c>
      <c r="B61" s="28" t="inlineStr">
        <is>
          <t>PYRAMIT Unique 6</t>
        </is>
      </c>
      <c r="C61" s="27" t="n">
        <v>2</v>
      </c>
      <c r="D61" s="30" t="n"/>
      <c r="E61" s="38" t="inlineStr">
        <is>
          <t>153</t>
        </is>
      </c>
      <c r="F61" s="31" t="n">
        <v>18.2</v>
      </c>
      <c r="G61" s="47" t="n">
        <v>318.33</v>
      </c>
      <c r="H61" s="32" t="n"/>
      <c r="I61" s="33" t="n"/>
      <c r="J61" s="35">
        <f>IF(H61="","",G61*H61)</f>
        <v/>
      </c>
      <c r="K61" s="36" t="n"/>
    </row>
    <row r="62" ht="45.95" customHeight="1" s="55">
      <c r="A62" s="27" t="inlineStr">
        <is>
          <t>13307</t>
        </is>
      </c>
      <c r="B62" s="28" t="inlineStr">
        <is>
          <t>PYRAMIT Unique 7</t>
        </is>
      </c>
      <c r="C62" s="27" t="n">
        <v>2</v>
      </c>
      <c r="D62" s="30" t="n"/>
      <c r="E62" s="38" t="inlineStr">
        <is>
          <t>187</t>
        </is>
      </c>
      <c r="F62" s="31" t="n">
        <v>22</v>
      </c>
      <c r="G62" s="47" t="n">
        <v>405.83</v>
      </c>
      <c r="H62" s="32" t="n"/>
      <c r="I62" s="33" t="n"/>
      <c r="J62" s="35">
        <f>IF(H62="","",G62*H62)</f>
        <v/>
      </c>
      <c r="K62" s="36" t="n"/>
    </row>
    <row r="63" ht="45.95" customHeight="1" s="55">
      <c r="A63" s="27" t="inlineStr">
        <is>
          <t>13220</t>
        </is>
      </c>
      <c r="B63" s="28" t="inlineStr">
        <is>
          <t>PYRAMIT Unique 12</t>
        </is>
      </c>
      <c r="C63" s="27" t="n">
        <v>1</v>
      </c>
      <c r="D63" s="30" t="n"/>
      <c r="E63" s="38" t="inlineStr">
        <is>
          <t>52</t>
        </is>
      </c>
      <c r="F63" s="31" t="n">
        <v>4.55</v>
      </c>
      <c r="G63" s="47" t="n">
        <v>155</v>
      </c>
      <c r="H63" s="32" t="n"/>
      <c r="I63" s="33" t="n"/>
      <c r="J63" s="35">
        <f>IF(H63="","",G63*H63)</f>
        <v/>
      </c>
      <c r="K63" s="36" t="n"/>
    </row>
    <row r="64" ht="45.95" customHeight="1" s="55">
      <c r="A64" s="27" t="inlineStr">
        <is>
          <t>13221</t>
        </is>
      </c>
      <c r="B64" s="28" t="inlineStr">
        <is>
          <t>PYRAMIT Unique 13</t>
        </is>
      </c>
      <c r="C64" s="27" t="n">
        <v>1</v>
      </c>
      <c r="D64" s="30" t="n"/>
      <c r="E64" s="38" t="inlineStr">
        <is>
          <t>77</t>
        </is>
      </c>
      <c r="F64" s="31" t="n">
        <v>6.5</v>
      </c>
      <c r="G64" s="47" t="n">
        <v>155.83</v>
      </c>
      <c r="H64" s="32" t="n"/>
      <c r="I64" s="33" t="n"/>
      <c r="J64" s="35">
        <f>IF(H64="","",G64*H64)</f>
        <v/>
      </c>
      <c r="K64" s="36" t="n"/>
    </row>
    <row r="65" ht="45.95" customHeight="1" s="55">
      <c r="A65" s="27" t="inlineStr">
        <is>
          <t>13222</t>
        </is>
      </c>
      <c r="B65" s="28" t="inlineStr">
        <is>
          <t>PYRAMIT Unique 14</t>
        </is>
      </c>
      <c r="C65" s="27" t="n">
        <v>1</v>
      </c>
      <c r="D65" s="30" t="n"/>
      <c r="E65" s="38" t="inlineStr">
        <is>
          <t>40</t>
        </is>
      </c>
      <c r="F65" s="31" t="n">
        <v>5.72</v>
      </c>
      <c r="G65" s="47" t="n">
        <v>137.5</v>
      </c>
      <c r="H65" s="32" t="n"/>
      <c r="I65" s="33" t="n"/>
      <c r="J65" s="35">
        <f>IF(H65="","",G65*H65)</f>
        <v/>
      </c>
      <c r="K65" s="36" t="n"/>
    </row>
    <row r="66" ht="45.95" customHeight="1" s="55">
      <c r="A66" s="27" t="inlineStr">
        <is>
          <t>13223</t>
        </is>
      </c>
      <c r="B66" s="28" t="inlineStr">
        <is>
          <t>PYRAMIT Unique 15</t>
        </is>
      </c>
      <c r="C66" s="27" t="n">
        <v>1</v>
      </c>
      <c r="D66" s="30" t="n"/>
      <c r="E66" s="38" t="inlineStr">
        <is>
          <t>65</t>
        </is>
      </c>
      <c r="F66" s="31" t="n">
        <v>4.55</v>
      </c>
      <c r="G66" s="47" t="n">
        <v>155</v>
      </c>
      <c r="H66" s="32" t="n"/>
      <c r="I66" s="33" t="n"/>
      <c r="J66" s="35">
        <f>IF(H66="","",G66*H66)</f>
        <v/>
      </c>
      <c r="K66" s="36" t="n"/>
    </row>
    <row r="67" ht="45.95" customHeight="1" s="55">
      <c r="A67" s="27" t="inlineStr">
        <is>
          <t>13224</t>
        </is>
      </c>
      <c r="B67" s="28" t="inlineStr">
        <is>
          <t>PYRAMIT Unique 16</t>
        </is>
      </c>
      <c r="C67" s="27" t="n">
        <v>1</v>
      </c>
      <c r="D67" s="30" t="n"/>
      <c r="E67" s="38" t="inlineStr">
        <is>
          <t>80</t>
        </is>
      </c>
      <c r="F67" s="31" t="n">
        <v>12.22</v>
      </c>
      <c r="G67" s="47" t="n">
        <v>293.33</v>
      </c>
      <c r="H67" s="32" t="n"/>
      <c r="I67" s="33" t="n"/>
      <c r="J67" s="35">
        <f>IF(H67="","",G67*H67)</f>
        <v/>
      </c>
      <c r="K67" s="36" t="n"/>
    </row>
    <row r="68" ht="45.95" customHeight="1" s="55">
      <c r="A68" s="27" t="inlineStr">
        <is>
          <t>13225</t>
        </is>
      </c>
      <c r="B68" s="28" t="inlineStr">
        <is>
          <t>PYRAMIT Unique 17</t>
        </is>
      </c>
      <c r="C68" s="27" t="n">
        <v>1</v>
      </c>
      <c r="D68" s="30" t="n"/>
      <c r="E68" s="38" t="inlineStr">
        <is>
          <t>80</t>
        </is>
      </c>
      <c r="F68" s="31" t="n">
        <v>12.09</v>
      </c>
      <c r="G68" s="47" t="n">
        <v>290</v>
      </c>
      <c r="H68" s="32" t="n"/>
      <c r="I68" s="33" t="n"/>
      <c r="J68" s="35">
        <f>IF(H68="","",G68*H68)</f>
        <v/>
      </c>
      <c r="K68" s="36" t="n"/>
    </row>
    <row r="69" ht="45.95" customHeight="1" s="55">
      <c r="A69" s="27" t="inlineStr">
        <is>
          <t>13226</t>
        </is>
      </c>
      <c r="B69" s="28" t="inlineStr">
        <is>
          <t>PYRAMIT Unique 18</t>
        </is>
      </c>
      <c r="C69" s="27" t="n">
        <v>1</v>
      </c>
      <c r="D69" s="30" t="n"/>
      <c r="E69" s="38" t="inlineStr">
        <is>
          <t>53</t>
        </is>
      </c>
      <c r="F69" s="31" t="n">
        <v>13.65</v>
      </c>
      <c r="G69" s="47" t="n">
        <v>327.5</v>
      </c>
      <c r="H69" s="32" t="n"/>
      <c r="I69" s="33" t="n"/>
      <c r="J69" s="35">
        <f>IF(H69="","",G69*H69)</f>
        <v/>
      </c>
      <c r="K69" s="36" t="n"/>
    </row>
  </sheetData>
  <mergeCells count="9">
    <mergeCell ref="A15:K15"/>
    <mergeCell ref="A1:F1"/>
    <mergeCell ref="A2:K2"/>
    <mergeCell ref="A49:K49"/>
    <mergeCell ref="A28:K28"/>
    <mergeCell ref="A36:K36"/>
    <mergeCell ref="A5:K5"/>
    <mergeCell ref="A40:K40"/>
    <mergeCell ref="A3:E3"/>
  </mergeCells>
  <dataValidations count="2">
    <dataValidation sqref="I5:I69" showDropDown="0" showInputMessage="0" showErrorMessage="1" allowBlank="1" errorTitle="Colour" error="Please choose a colour from the list." type="list">
      <formula1>Colors_HRTVolumes</formula1>
      <formula2>0</formula2>
    </dataValidation>
    <dataValidation sqref="H5:H69" showDropDown="0" showInputMessage="0" showErrorMessage="1" allowBlank="1" errorTitle="Quantity" error="Enter a whole number (sets/pieces)." type="whole" operator="greaterThanOrEqual">
      <formula1>0</formula1>
      <formula2>0</formula2>
    </dataValidation>
  </dataValidations>
  <hyperlinks>
    <hyperlink xmlns:r="http://schemas.openxmlformats.org/officeDocument/2006/relationships" ref="D6" r:id="rId1"/>
    <hyperlink xmlns:r="http://schemas.openxmlformats.org/officeDocument/2006/relationships" ref="D10" r:id="rId2"/>
    <hyperlink xmlns:r="http://schemas.openxmlformats.org/officeDocument/2006/relationships" ref="D11" r:id="rId3"/>
    <hyperlink xmlns:r="http://schemas.openxmlformats.org/officeDocument/2006/relationships" ref="D16" r:id="rId4"/>
    <hyperlink xmlns:r="http://schemas.openxmlformats.org/officeDocument/2006/relationships" ref="D17" r:id="rId5"/>
    <hyperlink xmlns:r="http://schemas.openxmlformats.org/officeDocument/2006/relationships" ref="D18" r:id="rId6"/>
    <hyperlink xmlns:r="http://schemas.openxmlformats.org/officeDocument/2006/relationships" ref="D20" r:id="rId7"/>
    <hyperlink xmlns:r="http://schemas.openxmlformats.org/officeDocument/2006/relationships" ref="D23" r:id="rId8"/>
    <hyperlink xmlns:r="http://schemas.openxmlformats.org/officeDocument/2006/relationships" ref="D24" r:id="rId9"/>
    <hyperlink xmlns:r="http://schemas.openxmlformats.org/officeDocument/2006/relationships" ref="D25" r:id="rId10"/>
    <hyperlink xmlns:r="http://schemas.openxmlformats.org/officeDocument/2006/relationships" ref="D26" r:id="rId11"/>
    <hyperlink xmlns:r="http://schemas.openxmlformats.org/officeDocument/2006/relationships" ref="D27" r:id="rId12"/>
  </hyperlink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3"/>
</worksheet>
</file>

<file path=xl/worksheets/sheet8.xml><?xml version="1.0" encoding="utf-8"?>
<worksheet xmlns="http://schemas.openxmlformats.org/spreadsheetml/2006/main">
  <sheetPr>
    <tabColor rgb="FFC00000"/>
    <outlinePr summaryBelow="1" summaryRight="1"/>
    <pageSetUpPr/>
  </sheetPr>
  <dimension ref="A1:L92"/>
  <sheetViews>
    <sheetView showGridLines="0" zoomScaleNormal="100" workbookViewId="0">
      <pane ySplit="4" topLeftCell="A92" activePane="bottomLeft" state="frozen"/>
      <selection pane="bottomLeft" activeCell="A1" sqref="A1:F1"/>
    </sheetView>
  </sheetViews>
  <sheetFormatPr baseColWidth="8" defaultColWidth="8.7109375" defaultRowHeight="15"/>
  <cols>
    <col width="8" customWidth="1" style="55" min="1" max="1"/>
    <col width="36" customWidth="1" style="55" min="2" max="2"/>
    <col width="12" customWidth="1" style="55" min="3" max="3"/>
    <col width="8" customWidth="1" style="55" min="4" max="4"/>
    <col width="18" customWidth="1" style="55" min="5" max="5"/>
    <col width="16" customWidth="1" style="55" min="6" max="6"/>
    <col width="9" customWidth="1" style="55" min="7" max="7"/>
    <col width="11" customWidth="1" style="55" min="8" max="8"/>
    <col width="7" customWidth="1" style="55" min="9" max="9"/>
    <col width="24" customWidth="1" style="55" min="10" max="10"/>
    <col width="12" customWidth="1" style="55" min="11" max="11"/>
    <col width="26" customWidth="1" style="55" min="12" max="12"/>
  </cols>
  <sheetData>
    <row r="1" ht="25.5" customHeight="1" s="55">
      <c r="A1" s="50" t="inlineStr">
        <is>
          <t>HRT — B Special PU</t>
        </is>
      </c>
      <c r="G1" s="51" t="n"/>
      <c r="H1" s="51" t="n"/>
      <c r="I1" s="51" t="n"/>
      <c r="J1" s="51" t="n"/>
      <c r="K1" s="51" t="n"/>
      <c r="L1" s="43" t="inlineStr">
        <is>
          <t>ORDER FORM 2026 · EUR</t>
        </is>
      </c>
    </row>
    <row r="2" ht="24" customHeight="1" s="55">
      <c r="A2" s="54" t="inlineStr">
        <is>
          <t>Enter quantity and choose a colour for each item (yellow cells). One colour per line — for a second colour of the same item, note it in the Notes column. Fluoro colours are for indoor use only.</t>
        </is>
      </c>
    </row>
    <row r="3" ht="19.5" customHeight="1" s="55">
      <c r="A3" s="52" t="inlineStr">
        <is>
          <t>ORDER TOTAL</t>
        </is>
      </c>
      <c r="B3" s="53" t="n"/>
      <c r="C3" s="53" t="n"/>
      <c r="D3" s="53" t="n"/>
      <c r="E3" s="53" t="n"/>
      <c r="F3" s="53" t="n"/>
      <c r="G3" s="22">
        <f>SUMPRODUCT(N(I5:I92),N(G5:G92))</f>
        <v/>
      </c>
      <c r="H3" s="23" t="n"/>
      <c r="I3" s="24">
        <f>SUM(I5:I92)</f>
        <v/>
      </c>
      <c r="J3" s="25" t="inlineStr">
        <is>
          <t>lines / sets ordered</t>
        </is>
      </c>
      <c r="K3" s="26">
        <f>SUM(K5:K92)</f>
        <v/>
      </c>
      <c r="L3" s="23" t="n"/>
    </row>
    <row r="4" ht="27.75" customHeight="1" s="55">
      <c r="A4" s="44" t="inlineStr">
        <is>
          <t>Ref.</t>
        </is>
      </c>
      <c r="B4" s="44" t="inlineStr">
        <is>
          <t>Product / Set</t>
        </is>
      </c>
      <c r="C4" s="44" t="inlineStr">
        <is>
          <t>Grip Type</t>
        </is>
      </c>
      <c r="D4" s="44" t="inlineStr">
        <is>
          <t>Holds / Set</t>
        </is>
      </c>
      <c r="E4" s="44" t="inlineStr">
        <is>
          <t>Size Breakdown</t>
        </is>
      </c>
      <c r="F4" s="44" t="inlineStr">
        <is>
          <t>Photo</t>
        </is>
      </c>
      <c r="G4" s="44" t="inlineStr">
        <is>
          <t>Weight (kg)</t>
        </is>
      </c>
      <c r="H4" s="44" t="inlineStr">
        <is>
          <t>Price (EUR)</t>
        </is>
      </c>
      <c r="I4" s="44" t="inlineStr">
        <is>
          <t>Qty</t>
        </is>
      </c>
      <c r="J4" s="44" t="inlineStr">
        <is>
          <t>Colour</t>
        </is>
      </c>
      <c r="K4" s="44" t="inlineStr">
        <is>
          <t>Total (EUR)</t>
        </is>
      </c>
      <c r="L4" s="44" t="inlineStr">
        <is>
          <t>Notes</t>
        </is>
      </c>
    </row>
    <row r="5" ht="18" customHeight="1" s="55">
      <c r="A5" s="48" t="inlineStr">
        <is>
          <t>Instinct</t>
        </is>
      </c>
    </row>
    <row r="6" ht="45.95" customHeight="1" s="55">
      <c r="A6" s="27" t="inlineStr">
        <is>
          <t>40001</t>
        </is>
      </c>
      <c r="B6" s="28" t="inlineStr">
        <is>
          <t>Instinct- xs+ s</t>
        </is>
      </c>
      <c r="C6" s="27" t="inlineStr">
        <is>
          <t>foot/edges</t>
        </is>
      </c>
      <c r="D6" s="27" t="n">
        <v>10</v>
      </c>
      <c r="E6" s="29" t="inlineStr">
        <is>
          <t>XS:8 · S:2</t>
        </is>
      </c>
      <c r="F6" s="30" t="n"/>
      <c r="G6" s="31" t="n">
        <v>0.93</v>
      </c>
      <c r="H6" s="47" t="n">
        <v>66.15</v>
      </c>
      <c r="I6" s="32" t="n"/>
      <c r="J6" s="33" t="n"/>
      <c r="K6" s="35">
        <f>IF(I6="","",H6*I6)</f>
        <v/>
      </c>
      <c r="L6" s="36" t="n"/>
    </row>
    <row r="7" ht="45.95" customHeight="1" s="55">
      <c r="A7" s="27" t="inlineStr">
        <is>
          <t>40002</t>
        </is>
      </c>
      <c r="B7" s="28" t="inlineStr">
        <is>
          <t>Instinct- s+ M</t>
        </is>
      </c>
      <c r="C7" s="27" t="inlineStr">
        <is>
          <t>foot/edges</t>
        </is>
      </c>
      <c r="D7" s="27" t="n">
        <v>15</v>
      </c>
      <c r="E7" s="29" t="inlineStr">
        <is>
          <t>S:8 · M:7</t>
        </is>
      </c>
      <c r="F7" s="30" t="n"/>
      <c r="G7" s="31" t="n">
        <v>2.46</v>
      </c>
      <c r="H7" s="47" t="n">
        <v>136.44</v>
      </c>
      <c r="I7" s="32" t="n"/>
      <c r="J7" s="33" t="n"/>
      <c r="K7" s="35">
        <f>IF(I7="","",H7*I7)</f>
        <v/>
      </c>
      <c r="L7" s="36" t="n"/>
    </row>
    <row r="8" ht="45.95" customHeight="1" s="55">
      <c r="A8" s="27" t="inlineStr">
        <is>
          <t>40003</t>
        </is>
      </c>
      <c r="B8" s="28" t="inlineStr">
        <is>
          <t>Instinct- M+L</t>
        </is>
      </c>
      <c r="C8" s="27" t="inlineStr">
        <is>
          <t>edges/pinches</t>
        </is>
      </c>
      <c r="D8" s="27" t="n">
        <v>15</v>
      </c>
      <c r="E8" s="29" t="inlineStr">
        <is>
          <t>M:9 · L:6</t>
        </is>
      </c>
      <c r="F8" s="30" t="n"/>
      <c r="G8" s="31" t="n">
        <v>5.82</v>
      </c>
      <c r="H8" s="47" t="n">
        <v>238.74</v>
      </c>
      <c r="I8" s="32" t="n"/>
      <c r="J8" s="33" t="n"/>
      <c r="K8" s="35">
        <f>IF(I8="","",H8*I8)</f>
        <v/>
      </c>
      <c r="L8" s="36" t="n"/>
    </row>
    <row r="9" ht="45.95" customHeight="1" s="55">
      <c r="A9" s="27" t="inlineStr">
        <is>
          <t>40004</t>
        </is>
      </c>
      <c r="B9" s="28" t="inlineStr">
        <is>
          <t>Instinct- L</t>
        </is>
      </c>
      <c r="C9" s="27" t="inlineStr">
        <is>
          <t>mixed</t>
        </is>
      </c>
      <c r="D9" s="27" t="n">
        <v>10</v>
      </c>
      <c r="E9" s="29" t="inlineStr">
        <is>
          <t>L:10</t>
        </is>
      </c>
      <c r="F9" s="30" t="n"/>
      <c r="G9" s="31" t="n">
        <v>6.75</v>
      </c>
      <c r="H9" s="47" t="n">
        <v>249</v>
      </c>
      <c r="I9" s="32" t="n"/>
      <c r="J9" s="33" t="n"/>
      <c r="K9" s="35">
        <f>IF(I9="","",H9*I9)</f>
        <v/>
      </c>
      <c r="L9" s="36" t="n"/>
    </row>
    <row r="10" ht="45.95" customHeight="1" s="55">
      <c r="A10" s="27" t="inlineStr">
        <is>
          <t>40005</t>
        </is>
      </c>
      <c r="B10" s="28" t="inlineStr">
        <is>
          <t>Instinct- XL</t>
        </is>
      </c>
      <c r="C10" s="27" t="inlineStr">
        <is>
          <t>edges/pinches</t>
        </is>
      </c>
      <c r="D10" s="27" t="n">
        <v>6</v>
      </c>
      <c r="E10" s="29" t="inlineStr">
        <is>
          <t>XL:6</t>
        </is>
      </c>
      <c r="F10" s="30" t="n"/>
      <c r="G10" s="31" t="n">
        <v>6.11</v>
      </c>
      <c r="H10" s="47" t="n">
        <v>214.38</v>
      </c>
      <c r="I10" s="32" t="n"/>
      <c r="J10" s="33" t="n"/>
      <c r="K10" s="35">
        <f>IF(I10="","",H10*I10)</f>
        <v/>
      </c>
      <c r="L10" s="36" t="n"/>
    </row>
    <row r="11" ht="45.95" customHeight="1" s="55">
      <c r="A11" s="27" t="inlineStr">
        <is>
          <t>40006</t>
        </is>
      </c>
      <c r="B11" s="28" t="inlineStr">
        <is>
          <t>Instinct- Mega</t>
        </is>
      </c>
      <c r="C11" s="27" t="inlineStr">
        <is>
          <t>mixed</t>
        </is>
      </c>
      <c r="D11" s="27" t="n">
        <v>6</v>
      </c>
      <c r="E11" s="29" t="inlineStr">
        <is>
          <t>Mega:6</t>
        </is>
      </c>
      <c r="F11" s="30" t="n"/>
      <c r="G11" s="31" t="n">
        <v>9.970000000000001</v>
      </c>
      <c r="H11" s="47" t="n">
        <v>336.87</v>
      </c>
      <c r="I11" s="32" t="n"/>
      <c r="J11" s="33" t="n"/>
      <c r="K11" s="35">
        <f>IF(I11="","",H11*I11)</f>
        <v/>
      </c>
      <c r="L11" s="36" t="n"/>
    </row>
    <row r="12" ht="45.95" customHeight="1" s="55">
      <c r="A12" s="27" t="inlineStr">
        <is>
          <t>41007</t>
        </is>
      </c>
      <c r="B12" s="28" t="inlineStr">
        <is>
          <t>Instinct-volumes- 1 - PU</t>
        </is>
      </c>
      <c r="C12" s="27" t="inlineStr">
        <is>
          <t>mixed</t>
        </is>
      </c>
      <c r="D12" s="27" t="n">
        <v>4</v>
      </c>
      <c r="E12" s="29" t="inlineStr">
        <is>
          <t>Volumes:4</t>
        </is>
      </c>
      <c r="F12" s="30" t="n"/>
      <c r="G12" s="31" t="n">
        <v>4.62</v>
      </c>
      <c r="H12" s="47" t="n">
        <v>288.3</v>
      </c>
      <c r="I12" s="32" t="n"/>
      <c r="J12" s="33" t="n"/>
      <c r="K12" s="35">
        <f>IF(I12="","",H12*I12)</f>
        <v/>
      </c>
      <c r="L12" s="36" t="n"/>
    </row>
    <row r="13" ht="45.95" customHeight="1" s="55">
      <c r="A13" s="27" t="inlineStr">
        <is>
          <t>41008</t>
        </is>
      </c>
      <c r="B13" s="28" t="inlineStr">
        <is>
          <t>Instinct-volumes- 2 - PU</t>
        </is>
      </c>
      <c r="C13" s="27" t="inlineStr">
        <is>
          <t>pinches/slopers</t>
        </is>
      </c>
      <c r="D13" s="27" t="n">
        <v>4</v>
      </c>
      <c r="E13" s="29" t="inlineStr">
        <is>
          <t>Volumes:4</t>
        </is>
      </c>
      <c r="F13" s="30" t="n"/>
      <c r="G13" s="31" t="n">
        <v>5.36</v>
      </c>
      <c r="H13" s="47" t="n">
        <v>340.44</v>
      </c>
      <c r="I13" s="32" t="n"/>
      <c r="J13" s="33" t="n"/>
      <c r="K13" s="35">
        <f>IF(I13="","",H13*I13)</f>
        <v/>
      </c>
      <c r="L13" s="36" t="n"/>
    </row>
    <row r="14" ht="18" customHeight="1" s="55">
      <c r="A14" s="48" t="inlineStr">
        <is>
          <t>Good grip hard moves</t>
        </is>
      </c>
    </row>
    <row r="15" ht="45.95" customHeight="1" s="55">
      <c r="A15" s="27" t="inlineStr">
        <is>
          <t>40011</t>
        </is>
      </c>
      <c r="B15" s="28" t="inlineStr">
        <is>
          <t>Good grip hard moves M</t>
        </is>
      </c>
      <c r="C15" s="27" t="inlineStr">
        <is>
          <t>mixed grips</t>
        </is>
      </c>
      <c r="D15" s="27" t="n">
        <v>11</v>
      </c>
      <c r="E15" s="29" t="inlineStr">
        <is>
          <t>M:11</t>
        </is>
      </c>
      <c r="F15" s="30" t="n"/>
      <c r="G15" s="31" t="n">
        <v>4.53</v>
      </c>
      <c r="H15" s="47" t="n">
        <v>181.59</v>
      </c>
      <c r="I15" s="32" t="n"/>
      <c r="J15" s="33" t="n"/>
      <c r="K15" s="35">
        <f>IF(I15="","",H15*I15)</f>
        <v/>
      </c>
      <c r="L15" s="36" t="n"/>
    </row>
    <row r="16" ht="45.95" customHeight="1" s="55">
      <c r="A16" s="27" t="inlineStr">
        <is>
          <t>40012</t>
        </is>
      </c>
      <c r="B16" s="28" t="inlineStr">
        <is>
          <t>Good grip hard moves- L, XL 1</t>
        </is>
      </c>
      <c r="C16" s="27" t="inlineStr">
        <is>
          <t>slopers/edges</t>
        </is>
      </c>
      <c r="D16" s="27" t="n">
        <v>5</v>
      </c>
      <c r="E16" s="29" t="inlineStr">
        <is>
          <t>L:3 · XL:2</t>
        </is>
      </c>
      <c r="F16" s="30" t="n"/>
      <c r="G16" s="31" t="n">
        <v>4.4</v>
      </c>
      <c r="H16" s="47" t="n">
        <v>158.13</v>
      </c>
      <c r="I16" s="32" t="n"/>
      <c r="J16" s="33" t="n"/>
      <c r="K16" s="35">
        <f>IF(I16="","",H16*I16)</f>
        <v/>
      </c>
      <c r="L16" s="36" t="n"/>
    </row>
    <row r="17" ht="45.95" customHeight="1" s="55">
      <c r="A17" s="27" t="inlineStr">
        <is>
          <t>40013</t>
        </is>
      </c>
      <c r="B17" s="28" t="inlineStr">
        <is>
          <t>Good grip hard moves- L, XL 2</t>
        </is>
      </c>
      <c r="C17" s="27" t="inlineStr">
        <is>
          <t>slopers/edges</t>
        </is>
      </c>
      <c r="D17" s="27" t="n">
        <v>5</v>
      </c>
      <c r="E17" s="29" t="inlineStr">
        <is>
          <t>L:2 · XL:3</t>
        </is>
      </c>
      <c r="F17" s="30" t="n"/>
      <c r="G17" s="31" t="n">
        <v>4.56</v>
      </c>
      <c r="H17" s="47" t="n">
        <v>161.31</v>
      </c>
      <c r="I17" s="32" t="n"/>
      <c r="J17" s="33" t="n"/>
      <c r="K17" s="35">
        <f>IF(I17="","",H17*I17)</f>
        <v/>
      </c>
      <c r="L17" s="36" t="n"/>
    </row>
    <row r="18" ht="45.95" customHeight="1" s="55">
      <c r="A18" s="27" t="inlineStr">
        <is>
          <t>40014</t>
        </is>
      </c>
      <c r="B18" s="28" t="inlineStr">
        <is>
          <t>Good grip hard moves- L, XL, Mega 1</t>
        </is>
      </c>
      <c r="C18" s="27" t="inlineStr">
        <is>
          <t>pinches</t>
        </is>
      </c>
      <c r="D18" s="27" t="n">
        <v>6</v>
      </c>
      <c r="E18" s="29" t="inlineStr">
        <is>
          <t>L:3 · XL:1 · Mega:2</t>
        </is>
      </c>
      <c r="F18" s="30" t="n"/>
      <c r="G18" s="31" t="n">
        <v>5.48</v>
      </c>
      <c r="H18" s="47" t="n">
        <v>203.31</v>
      </c>
      <c r="I18" s="32" t="n"/>
      <c r="J18" s="33" t="n"/>
      <c r="K18" s="35">
        <f>IF(I18="","",H18*I18)</f>
        <v/>
      </c>
      <c r="L18" s="36" t="n"/>
    </row>
    <row r="19" ht="45.95" customHeight="1" s="55">
      <c r="A19" s="27" t="inlineStr">
        <is>
          <t>40015</t>
        </is>
      </c>
      <c r="B19" s="28" t="inlineStr">
        <is>
          <t>Good grip hard moves-L, XL 3</t>
        </is>
      </c>
      <c r="C19" s="27" t="inlineStr">
        <is>
          <t>slopers</t>
        </is>
      </c>
      <c r="D19" s="27" t="n">
        <v>5</v>
      </c>
      <c r="E19" s="29" t="inlineStr">
        <is>
          <t>L:2 · XL:3</t>
        </is>
      </c>
      <c r="F19" s="30" t="n"/>
      <c r="G19" s="31" t="n">
        <v>4.79</v>
      </c>
      <c r="H19" s="47" t="n">
        <v>168.63</v>
      </c>
      <c r="I19" s="32" t="n"/>
      <c r="J19" s="33" t="n"/>
      <c r="K19" s="35">
        <f>IF(I19="","",H19*I19)</f>
        <v/>
      </c>
      <c r="L19" s="36" t="n"/>
    </row>
    <row r="20" ht="45.95" customHeight="1" s="55">
      <c r="A20" s="27" t="inlineStr">
        <is>
          <t>40016</t>
        </is>
      </c>
      <c r="B20" s="28" t="inlineStr">
        <is>
          <t>Good grip hard moves- L Xl, Mega 2</t>
        </is>
      </c>
      <c r="C20" s="27" t="inlineStr">
        <is>
          <t>slopers/edges</t>
        </is>
      </c>
      <c r="D20" s="27" t="n">
        <v>6</v>
      </c>
      <c r="E20" s="29" t="inlineStr">
        <is>
          <t>L:2 · XL:2 · Mega:2</t>
        </is>
      </c>
      <c r="F20" s="30" t="n"/>
      <c r="G20" s="31" t="n">
        <v>6.26</v>
      </c>
      <c r="H20" s="47" t="n">
        <v>219.3</v>
      </c>
      <c r="I20" s="32" t="n"/>
      <c r="J20" s="33" t="n"/>
      <c r="K20" s="35">
        <f>IF(I20="","",H20*I20)</f>
        <v/>
      </c>
      <c r="L20" s="36" t="n"/>
    </row>
    <row r="21" ht="45.95" customHeight="1" s="55">
      <c r="A21" s="27" t="inlineStr">
        <is>
          <t>41017</t>
        </is>
      </c>
      <c r="B21" s="28" t="inlineStr">
        <is>
          <t>Good grip hard moves- Mega 1 - PU</t>
        </is>
      </c>
      <c r="C21" s="27" t="inlineStr">
        <is>
          <t>slopers</t>
        </is>
      </c>
      <c r="D21" s="27" t="n">
        <v>2</v>
      </c>
      <c r="E21" s="29" t="inlineStr">
        <is>
          <t>Mega:2</t>
        </is>
      </c>
      <c r="F21" s="30" t="n"/>
      <c r="G21" s="31" t="n">
        <v>1.61</v>
      </c>
      <c r="H21" s="47" t="n">
        <v>110.04</v>
      </c>
      <c r="I21" s="32" t="n"/>
      <c r="J21" s="33" t="n"/>
      <c r="K21" s="35">
        <f>IF(I21="","",H21*I21)</f>
        <v/>
      </c>
      <c r="L21" s="36" t="n"/>
    </row>
    <row r="22" ht="45.95" customHeight="1" s="55">
      <c r="A22" s="27" t="inlineStr">
        <is>
          <t>41018</t>
        </is>
      </c>
      <c r="B22" s="28" t="inlineStr">
        <is>
          <t>Good grip hard moves- Mega 2 - PU</t>
        </is>
      </c>
      <c r="C22" s="27" t="inlineStr">
        <is>
          <t>slopers</t>
        </is>
      </c>
      <c r="D22" s="27" t="n">
        <v>2</v>
      </c>
      <c r="E22" s="29" t="inlineStr">
        <is>
          <t>Mega:2</t>
        </is>
      </c>
      <c r="F22" s="30" t="n"/>
      <c r="G22" s="31" t="n">
        <v>2.5</v>
      </c>
      <c r="H22" s="47" t="n">
        <v>162.9</v>
      </c>
      <c r="I22" s="32" t="n"/>
      <c r="J22" s="33" t="n"/>
      <c r="K22" s="35">
        <f>IF(I22="","",H22*I22)</f>
        <v/>
      </c>
      <c r="L22" s="36" t="n"/>
    </row>
    <row r="23" ht="45.95" customHeight="1" s="55">
      <c r="A23" s="27" t="inlineStr">
        <is>
          <t>41019</t>
        </is>
      </c>
      <c r="B23" s="28" t="inlineStr">
        <is>
          <t>Good grip hard moves- Mega 3 - PU</t>
        </is>
      </c>
      <c r="C23" s="27" t="inlineStr">
        <is>
          <t>slopers</t>
        </is>
      </c>
      <c r="D23" s="27" t="n">
        <v>3</v>
      </c>
      <c r="E23" s="29" t="inlineStr">
        <is>
          <t>Mega:3</t>
        </is>
      </c>
      <c r="F23" s="30" t="n"/>
      <c r="G23" s="31" t="n">
        <v>2.68</v>
      </c>
      <c r="H23" s="47" t="n">
        <v>186.06</v>
      </c>
      <c r="I23" s="32" t="n"/>
      <c r="J23" s="33" t="n"/>
      <c r="K23" s="35">
        <f>IF(I23="","",H23*I23)</f>
        <v/>
      </c>
      <c r="L23" s="36" t="n"/>
    </row>
    <row r="24" ht="45.95" customHeight="1" s="55">
      <c r="A24" s="27" t="inlineStr">
        <is>
          <t>40020</t>
        </is>
      </c>
      <c r="B24" s="28" t="inlineStr">
        <is>
          <t>Good grip hard moves- Mega 4</t>
        </is>
      </c>
      <c r="C24" s="27" t="inlineStr">
        <is>
          <t>jugs</t>
        </is>
      </c>
      <c r="D24" s="27" t="n">
        <v>3</v>
      </c>
      <c r="E24" s="29" t="inlineStr">
        <is>
          <t>Mega:3</t>
        </is>
      </c>
      <c r="F24" s="30" t="n"/>
      <c r="G24" s="31" t="n">
        <v>6.4</v>
      </c>
      <c r="H24" s="47" t="n">
        <v>213.36</v>
      </c>
      <c r="I24" s="32" t="n"/>
      <c r="J24" s="33" t="n"/>
      <c r="K24" s="35">
        <f>IF(I24="","",H24*I24)</f>
        <v/>
      </c>
      <c r="L24" s="36" t="n"/>
    </row>
    <row r="25" ht="45.95" customHeight="1" s="55">
      <c r="A25" s="27" t="inlineStr">
        <is>
          <t>41021</t>
        </is>
      </c>
      <c r="B25" s="28" t="inlineStr">
        <is>
          <t>Good grip hard moves- Volumes 1 - PU</t>
        </is>
      </c>
      <c r="C25" s="27" t="inlineStr">
        <is>
          <t>pinches/jugs</t>
        </is>
      </c>
      <c r="D25" s="27" t="n">
        <v>2</v>
      </c>
      <c r="E25" s="29" t="inlineStr">
        <is>
          <t>Volumes:2</t>
        </is>
      </c>
      <c r="F25" s="30" t="n"/>
      <c r="G25" s="31" t="n">
        <v>3.23</v>
      </c>
      <c r="H25" s="47" t="n">
        <v>188.07</v>
      </c>
      <c r="I25" s="32" t="n"/>
      <c r="J25" s="33" t="n"/>
      <c r="K25" s="35">
        <f>IF(I25="","",H25*I25)</f>
        <v/>
      </c>
      <c r="L25" s="36" t="n"/>
    </row>
    <row r="26" ht="45.95" customHeight="1" s="55">
      <c r="A26" s="27" t="inlineStr">
        <is>
          <t>41022</t>
        </is>
      </c>
      <c r="B26" s="28" t="inlineStr">
        <is>
          <t>Good grip hard moves-volume 2 - PU</t>
        </is>
      </c>
      <c r="C26" s="27" t="inlineStr">
        <is>
          <t>slopers</t>
        </is>
      </c>
      <c r="D26" s="27" t="n">
        <v>1</v>
      </c>
      <c r="E26" s="29" t="inlineStr">
        <is>
          <t>Volumes:1</t>
        </is>
      </c>
      <c r="F26" s="30" t="n"/>
      <c r="G26" s="31" t="n">
        <v>1.74</v>
      </c>
      <c r="H26" s="47" t="n">
        <v>106.53</v>
      </c>
      <c r="I26" s="32" t="n"/>
      <c r="J26" s="33" t="n"/>
      <c r="K26" s="35">
        <f>IF(I26="","",H26*I26)</f>
        <v/>
      </c>
      <c r="L26" s="36" t="n"/>
    </row>
    <row r="27" ht="45.95" customHeight="1" s="55">
      <c r="A27" s="27" t="inlineStr">
        <is>
          <t>42023</t>
        </is>
      </c>
      <c r="B27" s="28" t="inlineStr">
        <is>
          <t>Good grip hard moves-volume 3 - PU</t>
        </is>
      </c>
      <c r="C27" s="27" t="inlineStr">
        <is>
          <t>slopers</t>
        </is>
      </c>
      <c r="D27" s="27" t="n">
        <v>1</v>
      </c>
      <c r="E27" s="29" t="inlineStr">
        <is>
          <t>Volumes:1</t>
        </is>
      </c>
      <c r="F27" s="30" t="n"/>
      <c r="G27" s="31" t="n">
        <v>3.95</v>
      </c>
      <c r="H27" s="47" t="n">
        <v>179.16</v>
      </c>
      <c r="I27" s="32" t="n"/>
      <c r="J27" s="33" t="n"/>
      <c r="K27" s="35">
        <f>IF(I27="","",H27*I27)</f>
        <v/>
      </c>
      <c r="L27" s="36" t="n"/>
    </row>
    <row r="28" ht="18" customHeight="1" s="55">
      <c r="A28" s="48" t="inlineStr">
        <is>
          <t>Liquid Pyramids</t>
        </is>
      </c>
    </row>
    <row r="29" ht="45.95" customHeight="1" s="55">
      <c r="A29" s="27" t="inlineStr">
        <is>
          <t>40030</t>
        </is>
      </c>
      <c r="B29" s="28" t="inlineStr">
        <is>
          <t>Liquid Pyramids S</t>
        </is>
      </c>
      <c r="C29" s="27" t="inlineStr">
        <is>
          <t>mixed</t>
        </is>
      </c>
      <c r="D29" s="27" t="n">
        <v>10</v>
      </c>
      <c r="E29" s="29" t="inlineStr">
        <is>
          <t>S:10</t>
        </is>
      </c>
      <c r="F29" s="30" t="n"/>
      <c r="G29" s="31" t="n">
        <v>1.44</v>
      </c>
      <c r="H29" s="47" t="n">
        <v>87.72</v>
      </c>
      <c r="I29" s="32" t="n"/>
      <c r="J29" s="33" t="n"/>
      <c r="K29" s="35">
        <f>IF(I29="","",H29*I29)</f>
        <v/>
      </c>
      <c r="L29" s="36" t="n"/>
    </row>
    <row r="30" ht="45.95" customHeight="1" s="55">
      <c r="A30" s="27" t="inlineStr">
        <is>
          <t>40031</t>
        </is>
      </c>
      <c r="B30" s="28" t="inlineStr">
        <is>
          <t>Liquid Pyramids M</t>
        </is>
      </c>
      <c r="C30" s="27" t="inlineStr">
        <is>
          <t>slopers/edges</t>
        </is>
      </c>
      <c r="D30" s="27" t="n">
        <v>12</v>
      </c>
      <c r="E30" s="29" t="inlineStr">
        <is>
          <t>M:12</t>
        </is>
      </c>
      <c r="F30" s="30" t="n"/>
      <c r="G30" s="31" t="n">
        <v>4.35</v>
      </c>
      <c r="H30" s="47" t="n">
        <v>181.41</v>
      </c>
      <c r="I30" s="32" t="n"/>
      <c r="J30" s="33" t="n"/>
      <c r="K30" s="35">
        <f>IF(I30="","",H30*I30)</f>
        <v/>
      </c>
      <c r="L30" s="36" t="n"/>
    </row>
    <row r="31" ht="45.95" customHeight="1" s="55">
      <c r="A31" s="27" t="inlineStr">
        <is>
          <t>40032</t>
        </is>
      </c>
      <c r="B31" s="28" t="inlineStr">
        <is>
          <t>Liquid Pyramids L 1</t>
        </is>
      </c>
      <c r="C31" s="27" t="inlineStr">
        <is>
          <t>slopers/edges</t>
        </is>
      </c>
      <c r="D31" s="27" t="n">
        <v>6</v>
      </c>
      <c r="E31" s="29" t="inlineStr">
        <is>
          <t>L:6</t>
        </is>
      </c>
      <c r="F31" s="30" t="n"/>
      <c r="G31" s="31" t="n">
        <v>3.6</v>
      </c>
      <c r="H31" s="47" t="n">
        <v>133.89</v>
      </c>
      <c r="I31" s="32" t="n"/>
      <c r="J31" s="33" t="n"/>
      <c r="K31" s="35">
        <f>IF(I31="","",H31*I31)</f>
        <v/>
      </c>
      <c r="L31" s="36" t="n"/>
    </row>
    <row r="32" ht="45.95" customHeight="1" s="55">
      <c r="A32" s="27" t="inlineStr">
        <is>
          <t>40033</t>
        </is>
      </c>
      <c r="B32" s="28" t="inlineStr">
        <is>
          <t>Liquid Pyramids L 2</t>
        </is>
      </c>
      <c r="C32" s="27" t="inlineStr">
        <is>
          <t>slopers/edges</t>
        </is>
      </c>
      <c r="D32" s="27" t="n">
        <v>7</v>
      </c>
      <c r="E32" s="29" t="inlineStr">
        <is>
          <t>L:7</t>
        </is>
      </c>
      <c r="F32" s="30" t="n"/>
      <c r="G32" s="31" t="n">
        <v>4.4</v>
      </c>
      <c r="H32" s="47" t="n">
        <v>165.39</v>
      </c>
      <c r="I32" s="32" t="n"/>
      <c r="J32" s="33" t="n"/>
      <c r="K32" s="35">
        <f>IF(I32="","",H32*I32)</f>
        <v/>
      </c>
      <c r="L32" s="36" t="n"/>
    </row>
    <row r="33" ht="45.95" customHeight="1" s="55">
      <c r="A33" s="27" t="inlineStr">
        <is>
          <t>42034</t>
        </is>
      </c>
      <c r="B33" s="28" t="inlineStr">
        <is>
          <t>Liquid Pyramids XL 1 - PU</t>
        </is>
      </c>
      <c r="C33" s="27" t="inlineStr">
        <is>
          <t>edges</t>
        </is>
      </c>
      <c r="D33" s="27" t="n">
        <v>4</v>
      </c>
      <c r="E33" s="29" t="inlineStr">
        <is>
          <t>XL:4</t>
        </is>
      </c>
      <c r="F33" s="30" t="n"/>
      <c r="G33" s="31" t="n">
        <v>2</v>
      </c>
      <c r="H33" s="47" t="n">
        <v>110.43</v>
      </c>
      <c r="I33" s="32" t="n"/>
      <c r="J33" s="33" t="n"/>
      <c r="K33" s="35">
        <f>IF(I33="","",H33*I33)</f>
        <v/>
      </c>
      <c r="L33" s="36" t="n"/>
    </row>
    <row r="34" ht="45.95" customHeight="1" s="55">
      <c r="A34" s="27" t="inlineStr">
        <is>
          <t>40035</t>
        </is>
      </c>
      <c r="B34" s="28" t="inlineStr">
        <is>
          <t>Liquid Pyramids XL 2</t>
        </is>
      </c>
      <c r="C34" s="27" t="inlineStr">
        <is>
          <t>slopers</t>
        </is>
      </c>
      <c r="D34" s="27" t="n">
        <v>4</v>
      </c>
      <c r="E34" s="29" t="inlineStr">
        <is>
          <t>XL:4</t>
        </is>
      </c>
      <c r="F34" s="30" t="n"/>
      <c r="G34" s="31" t="n">
        <v>4.25</v>
      </c>
      <c r="H34" s="47" t="n">
        <v>147.81</v>
      </c>
      <c r="I34" s="32" t="n"/>
      <c r="J34" s="33" t="n"/>
      <c r="K34" s="35">
        <f>IF(I34="","",H34*I34)</f>
        <v/>
      </c>
      <c r="L34" s="36" t="n"/>
    </row>
    <row r="35" ht="45.95" customHeight="1" s="55">
      <c r="A35" s="27" t="inlineStr">
        <is>
          <t>40036</t>
        </is>
      </c>
      <c r="B35" s="28" t="inlineStr">
        <is>
          <t>Liquid Pyramids XL 3</t>
        </is>
      </c>
      <c r="C35" s="27" t="inlineStr">
        <is>
          <t>slopers</t>
        </is>
      </c>
      <c r="D35" s="27" t="n">
        <v>5</v>
      </c>
      <c r="E35" s="29" t="inlineStr">
        <is>
          <t>XL:5</t>
        </is>
      </c>
      <c r="F35" s="30" t="n"/>
      <c r="G35" s="31" t="n">
        <v>5.75</v>
      </c>
      <c r="H35" s="47" t="n">
        <v>198.27</v>
      </c>
      <c r="I35" s="32" t="n"/>
      <c r="J35" s="33" t="n"/>
      <c r="K35" s="35">
        <f>IF(I35="","",H35*I35)</f>
        <v/>
      </c>
      <c r="L35" s="36" t="n"/>
    </row>
    <row r="36" ht="45.95" customHeight="1" s="55">
      <c r="A36" s="27" t="inlineStr">
        <is>
          <t>40037</t>
        </is>
      </c>
      <c r="B36" s="28" t="inlineStr">
        <is>
          <t>Liquid Pyramids Mega 1</t>
        </is>
      </c>
      <c r="C36" s="27" t="inlineStr">
        <is>
          <t>slopers/edges</t>
        </is>
      </c>
      <c r="D36" s="27" t="n">
        <v>4</v>
      </c>
      <c r="E36" s="29" t="inlineStr">
        <is>
          <t>Mega:4</t>
        </is>
      </c>
      <c r="F36" s="30" t="n"/>
      <c r="G36" s="31" t="n">
        <v>5.76</v>
      </c>
      <c r="H36" s="47" t="n">
        <v>196.17</v>
      </c>
      <c r="I36" s="32" t="n"/>
      <c r="J36" s="33" t="n"/>
      <c r="K36" s="35">
        <f>IF(I36="","",H36*I36)</f>
        <v/>
      </c>
      <c r="L36" s="36" t="n"/>
    </row>
    <row r="37" ht="45.95" customHeight="1" s="55">
      <c r="A37" s="27" t="inlineStr">
        <is>
          <t>40038</t>
        </is>
      </c>
      <c r="B37" s="28" t="inlineStr">
        <is>
          <t>Liquid Pyramids Mega 2</t>
        </is>
      </c>
      <c r="C37" s="27" t="inlineStr">
        <is>
          <t>slopers/edges</t>
        </is>
      </c>
      <c r="D37" s="27" t="n">
        <v>4</v>
      </c>
      <c r="E37" s="29" t="inlineStr">
        <is>
          <t>Mega:4</t>
        </is>
      </c>
      <c r="F37" s="30" t="n"/>
      <c r="G37" s="31" t="n">
        <v>6.45</v>
      </c>
      <c r="H37" s="47" t="n">
        <v>218.16</v>
      </c>
      <c r="I37" s="32" t="n"/>
      <c r="J37" s="33" t="n"/>
      <c r="K37" s="35">
        <f>IF(I37="","",H37*I37)</f>
        <v/>
      </c>
      <c r="L37" s="36" t="n"/>
    </row>
    <row r="38" ht="45.95" customHeight="1" s="55">
      <c r="A38" s="27" t="inlineStr">
        <is>
          <t>40039</t>
        </is>
      </c>
      <c r="B38" s="28" t="inlineStr">
        <is>
          <t>Liquid Pyramids Mega 3</t>
        </is>
      </c>
      <c r="C38" s="27" t="inlineStr">
        <is>
          <t>slopers</t>
        </is>
      </c>
      <c r="D38" s="27" t="n">
        <v>3</v>
      </c>
      <c r="E38" s="29" t="inlineStr">
        <is>
          <t>Mega:3</t>
        </is>
      </c>
      <c r="F38" s="30" t="n"/>
      <c r="G38" s="31" t="n">
        <v>6.64</v>
      </c>
      <c r="H38" s="47" t="n">
        <v>220.77</v>
      </c>
      <c r="I38" s="32" t="n"/>
      <c r="J38" s="33" t="n"/>
      <c r="K38" s="35">
        <f>IF(I38="","",H38*I38)</f>
        <v/>
      </c>
      <c r="L38" s="36" t="n"/>
    </row>
    <row r="39" ht="45.95" customHeight="1" s="55">
      <c r="A39" s="27" t="inlineStr">
        <is>
          <t>40040</t>
        </is>
      </c>
      <c r="B39" s="28" t="inlineStr">
        <is>
          <t>Liquid Pyramids Mega 4</t>
        </is>
      </c>
      <c r="C39" s="27" t="inlineStr">
        <is>
          <t>slopers/edges</t>
        </is>
      </c>
      <c r="D39" s="27" t="n">
        <v>3</v>
      </c>
      <c r="E39" s="29" t="inlineStr">
        <is>
          <t>Mega:3</t>
        </is>
      </c>
      <c r="F39" s="30" t="n"/>
      <c r="G39" s="31" t="n">
        <v>6.04</v>
      </c>
      <c r="H39" s="47" t="n">
        <v>201.81</v>
      </c>
      <c r="I39" s="32" t="n"/>
      <c r="J39" s="33" t="n"/>
      <c r="K39" s="35">
        <f>IF(I39="","",H39*I39)</f>
        <v/>
      </c>
      <c r="L39" s="36" t="n"/>
    </row>
    <row r="40" ht="45.95" customHeight="1" s="55">
      <c r="A40" s="27" t="inlineStr">
        <is>
          <t>42041</t>
        </is>
      </c>
      <c r="B40" s="28" t="inlineStr">
        <is>
          <t>Liquid Pyramids Mega 5 - PU</t>
        </is>
      </c>
      <c r="C40" s="27" t="inlineStr">
        <is>
          <t>slopers/edges</t>
        </is>
      </c>
      <c r="D40" s="27" t="n">
        <v>3</v>
      </c>
      <c r="E40" s="29" t="inlineStr">
        <is>
          <t>Mega:3</t>
        </is>
      </c>
      <c r="F40" s="30" t="n"/>
      <c r="G40" s="31" t="n">
        <v>3.37</v>
      </c>
      <c r="H40" s="47" t="n">
        <v>172.08</v>
      </c>
      <c r="I40" s="32" t="n"/>
      <c r="J40" s="33" t="n"/>
      <c r="K40" s="35">
        <f>IF(I40="","",H40*I40)</f>
        <v/>
      </c>
      <c r="L40" s="36" t="n"/>
    </row>
    <row r="41" ht="45.95" customHeight="1" s="55">
      <c r="A41" s="27" t="inlineStr">
        <is>
          <t>41042</t>
        </is>
      </c>
      <c r="B41" s="28" t="inlineStr">
        <is>
          <t>Liquid Pyramids Minivolumes 1 - PU</t>
        </is>
      </c>
      <c r="C41" s="27" t="inlineStr">
        <is>
          <t>slopers/edges</t>
        </is>
      </c>
      <c r="D41" s="27" t="n">
        <v>2</v>
      </c>
      <c r="E41" s="29" t="inlineStr">
        <is>
          <t>Volumes:2</t>
        </is>
      </c>
      <c r="F41" s="30" t="n"/>
      <c r="G41" s="31" t="n">
        <v>2.35</v>
      </c>
      <c r="H41" s="47" t="n">
        <v>149.37</v>
      </c>
      <c r="I41" s="32" t="n"/>
      <c r="J41" s="33" t="n"/>
      <c r="K41" s="35">
        <f>IF(I41="","",H41*I41)</f>
        <v/>
      </c>
      <c r="L41" s="36" t="n"/>
    </row>
    <row r="42" ht="45.95" customHeight="1" s="55">
      <c r="A42" s="27" t="inlineStr">
        <is>
          <t>41043</t>
        </is>
      </c>
      <c r="B42" s="28" t="inlineStr">
        <is>
          <t>Liquid Pyramids Minivolumes 2 - PU</t>
        </is>
      </c>
      <c r="C42" s="27" t="inlineStr">
        <is>
          <t>slopers</t>
        </is>
      </c>
      <c r="D42" s="27" t="n">
        <v>2</v>
      </c>
      <c r="E42" s="29" t="inlineStr">
        <is>
          <t>Volumes:2</t>
        </is>
      </c>
      <c r="F42" s="30" t="n"/>
      <c r="G42" s="31" t="n">
        <v>2.48</v>
      </c>
      <c r="H42" s="47" t="n">
        <v>159.66</v>
      </c>
      <c r="I42" s="32" t="n"/>
      <c r="J42" s="33" t="n"/>
      <c r="K42" s="35">
        <f>IF(I42="","",H42*I42)</f>
        <v/>
      </c>
      <c r="L42" s="36" t="n"/>
    </row>
    <row r="43" ht="45.95" customHeight="1" s="55">
      <c r="A43" s="27" t="inlineStr">
        <is>
          <t>41044</t>
        </is>
      </c>
      <c r="B43" s="28" t="inlineStr">
        <is>
          <t>Liquid Pyramids - volumes 1 - PU</t>
        </is>
      </c>
      <c r="C43" s="27" t="inlineStr">
        <is>
          <t>slopers/edges</t>
        </is>
      </c>
      <c r="D43" s="27" t="n">
        <v>2</v>
      </c>
      <c r="E43" s="29" t="inlineStr">
        <is>
          <t>Volumes:2</t>
        </is>
      </c>
      <c r="F43" s="30" t="n"/>
      <c r="G43" s="31" t="n">
        <v>3.77</v>
      </c>
      <c r="H43" s="47" t="n">
        <v>233.61</v>
      </c>
      <c r="I43" s="32" t="n"/>
      <c r="J43" s="33" t="n"/>
      <c r="K43" s="35">
        <f>IF(I43="","",H43*I43)</f>
        <v/>
      </c>
      <c r="L43" s="36" t="n"/>
    </row>
    <row r="44" ht="45.95" customHeight="1" s="55">
      <c r="A44" s="27" t="inlineStr">
        <is>
          <t>41045</t>
        </is>
      </c>
      <c r="B44" s="28" t="inlineStr">
        <is>
          <t>Liquid Pyramids - volumes 2 - PU</t>
        </is>
      </c>
      <c r="C44" s="27" t="inlineStr">
        <is>
          <t>slopers</t>
        </is>
      </c>
      <c r="D44" s="27" t="n">
        <v>2</v>
      </c>
      <c r="E44" s="29" t="inlineStr">
        <is>
          <t>Volumes:2</t>
        </is>
      </c>
      <c r="F44" s="30" t="n"/>
      <c r="G44" s="31" t="n">
        <v>4.21</v>
      </c>
      <c r="H44" s="47" t="n">
        <v>254.07</v>
      </c>
      <c r="I44" s="32" t="n"/>
      <c r="J44" s="33" t="n"/>
      <c r="K44" s="35">
        <f>IF(I44="","",H44*I44)</f>
        <v/>
      </c>
      <c r="L44" s="36" t="n"/>
    </row>
    <row r="45" ht="45.95" customHeight="1" s="55">
      <c r="A45" s="27" t="inlineStr">
        <is>
          <t>41046</t>
        </is>
      </c>
      <c r="B45" s="28" t="inlineStr">
        <is>
          <t>Liquid Pyramids - volumes 3 - PU</t>
        </is>
      </c>
      <c r="C45" s="27" t="inlineStr">
        <is>
          <t>slopers/edges</t>
        </is>
      </c>
      <c r="D45" s="27" t="n">
        <v>2</v>
      </c>
      <c r="E45" s="29" t="inlineStr">
        <is>
          <t>Volumes:2</t>
        </is>
      </c>
      <c r="F45" s="30" t="n"/>
      <c r="G45" s="31" t="n">
        <v>2.37</v>
      </c>
      <c r="H45" s="47" t="n">
        <v>156.3</v>
      </c>
      <c r="I45" s="32" t="n"/>
      <c r="J45" s="33" t="n"/>
      <c r="K45" s="35">
        <f>IF(I45="","",H45*I45)</f>
        <v/>
      </c>
      <c r="L45" s="36" t="n"/>
    </row>
    <row r="46" ht="45.95" customHeight="1" s="55">
      <c r="A46" s="27" t="inlineStr">
        <is>
          <t>41047</t>
        </is>
      </c>
      <c r="B46" s="28" t="inlineStr">
        <is>
          <t>Liquid Pyramids - volumes 4 - PU</t>
        </is>
      </c>
      <c r="C46" s="27" t="inlineStr">
        <is>
          <t>slopers</t>
        </is>
      </c>
      <c r="D46" s="27" t="n">
        <v>2</v>
      </c>
      <c r="E46" s="29" t="inlineStr">
        <is>
          <t>Volumes:2</t>
        </is>
      </c>
      <c r="F46" s="30" t="n"/>
      <c r="G46" s="31" t="n">
        <v>2.57</v>
      </c>
      <c r="H46" s="47" t="n">
        <v>148.65</v>
      </c>
      <c r="I46" s="32" t="n"/>
      <c r="J46" s="33" t="n"/>
      <c r="K46" s="35">
        <f>IF(I46="","",H46*I46)</f>
        <v/>
      </c>
      <c r="L46" s="36" t="n"/>
    </row>
    <row r="47" ht="45.95" customHeight="1" s="55">
      <c r="A47" s="27" t="inlineStr">
        <is>
          <t>41048</t>
        </is>
      </c>
      <c r="B47" s="28" t="inlineStr">
        <is>
          <t>Liquid Pyramids - volumes 5 - PU</t>
        </is>
      </c>
      <c r="C47" s="27" t="inlineStr">
        <is>
          <t>slopers</t>
        </is>
      </c>
      <c r="D47" s="27" t="n">
        <v>1</v>
      </c>
      <c r="E47" s="29" t="inlineStr">
        <is>
          <t>Volumes:1</t>
        </is>
      </c>
      <c r="F47" s="30" t="n"/>
      <c r="G47" s="31" t="n">
        <v>1.84</v>
      </c>
      <c r="H47" s="47" t="n">
        <v>112.35</v>
      </c>
      <c r="I47" s="32" t="n"/>
      <c r="J47" s="33" t="n"/>
      <c r="K47" s="35">
        <f>IF(I47="","",H47*I47)</f>
        <v/>
      </c>
      <c r="L47" s="36" t="n"/>
    </row>
    <row r="48" ht="18" customHeight="1" s="55">
      <c r="A48" s="48" t="inlineStr">
        <is>
          <t>Sandstone X GRIP</t>
        </is>
      </c>
    </row>
    <row r="49" ht="45.95" customHeight="1" s="55">
      <c r="A49" s="27" t="inlineStr">
        <is>
          <t>41050</t>
        </is>
      </c>
      <c r="B49" s="28" t="inlineStr">
        <is>
          <t>Sandstone Edges Mega 1 - PU</t>
        </is>
      </c>
      <c r="C49" s="27" t="inlineStr">
        <is>
          <t>Edges</t>
        </is>
      </c>
      <c r="D49" s="27" t="n">
        <v>3</v>
      </c>
      <c r="E49" s="29" t="inlineStr">
        <is>
          <t>Mega:3</t>
        </is>
      </c>
      <c r="F49" s="30" t="n"/>
      <c r="G49" s="31" t="n">
        <v>1.8</v>
      </c>
      <c r="H49" s="47" t="n">
        <v>133.62</v>
      </c>
      <c r="I49" s="32" t="n"/>
      <c r="J49" s="33" t="n"/>
      <c r="K49" s="35">
        <f>IF(I49="","",H49*I49)</f>
        <v/>
      </c>
      <c r="L49" s="36" t="n"/>
    </row>
    <row r="50" ht="45.95" customHeight="1" s="55">
      <c r="A50" s="27" t="inlineStr">
        <is>
          <t>41051</t>
        </is>
      </c>
      <c r="B50" s="28" t="inlineStr">
        <is>
          <t>Sandstone Edges Mega 2 - PU</t>
        </is>
      </c>
      <c r="C50" s="27" t="inlineStr">
        <is>
          <t>Edges</t>
        </is>
      </c>
      <c r="D50" s="27" t="n">
        <v>2</v>
      </c>
      <c r="E50" s="29" t="inlineStr">
        <is>
          <t>Mega:2</t>
        </is>
      </c>
      <c r="F50" s="30" t="n"/>
      <c r="G50" s="31" t="n">
        <v>2.16</v>
      </c>
      <c r="H50" s="47" t="n">
        <v>143.13</v>
      </c>
      <c r="I50" s="32" t="n"/>
      <c r="J50" s="33" t="n"/>
      <c r="K50" s="35">
        <f>IF(I50="","",H50*I50)</f>
        <v/>
      </c>
      <c r="L50" s="36" t="n"/>
    </row>
    <row r="51" ht="45.95" customHeight="1" s="55">
      <c r="A51" s="27" t="inlineStr">
        <is>
          <t>42052</t>
        </is>
      </c>
      <c r="B51" s="28" t="inlineStr">
        <is>
          <t>Sandstone Pinches Mega - PU</t>
        </is>
      </c>
      <c r="C51" s="27" t="inlineStr">
        <is>
          <t>Pinches</t>
        </is>
      </c>
      <c r="D51" s="27" t="n">
        <v>2</v>
      </c>
      <c r="E51" s="29" t="inlineStr">
        <is>
          <t>Mega:2</t>
        </is>
      </c>
      <c r="F51" s="30" t="n"/>
      <c r="G51" s="31" t="n">
        <v>3.22</v>
      </c>
      <c r="H51" s="47" t="n">
        <v>158.79</v>
      </c>
      <c r="I51" s="32" t="n"/>
      <c r="J51" s="33" t="n"/>
      <c r="K51" s="35">
        <f>IF(I51="","",H51*I51)</f>
        <v/>
      </c>
      <c r="L51" s="36" t="n"/>
    </row>
    <row r="52" ht="45.95" customHeight="1" s="55">
      <c r="A52" s="27" t="inlineStr">
        <is>
          <t>41053</t>
        </is>
      </c>
      <c r="B52" s="28" t="inlineStr">
        <is>
          <t>Sandstone Pinches/Edges Mega - PU</t>
        </is>
      </c>
      <c r="C52" s="27" t="inlineStr">
        <is>
          <t>Pinches</t>
        </is>
      </c>
      <c r="D52" s="27" t="n">
        <v>3</v>
      </c>
      <c r="E52" s="29" t="inlineStr">
        <is>
          <t>Mega:3</t>
        </is>
      </c>
      <c r="F52" s="30" t="n"/>
      <c r="G52" s="31" t="n">
        <v>2.64</v>
      </c>
      <c r="H52" s="47" t="n">
        <v>180.9</v>
      </c>
      <c r="I52" s="32" t="n"/>
      <c r="J52" s="33" t="n"/>
      <c r="K52" s="35">
        <f>IF(I52="","",H52*I52)</f>
        <v/>
      </c>
      <c r="L52" s="36" t="n"/>
    </row>
    <row r="53" ht="45.95" customHeight="1" s="55">
      <c r="A53" s="27" t="inlineStr">
        <is>
          <t>41054</t>
        </is>
      </c>
      <c r="B53" s="28" t="inlineStr">
        <is>
          <t>Sandstone Slopers Mega 1 - PU</t>
        </is>
      </c>
      <c r="C53" s="27" t="inlineStr">
        <is>
          <t>slopers</t>
        </is>
      </c>
      <c r="D53" s="27" t="n">
        <v>2</v>
      </c>
      <c r="E53" s="29" t="inlineStr">
        <is>
          <t>Mega:2</t>
        </is>
      </c>
      <c r="F53" s="30" t="n"/>
      <c r="G53" s="31" t="n">
        <v>1.68</v>
      </c>
      <c r="H53" s="47" t="n">
        <v>113.49</v>
      </c>
      <c r="I53" s="32" t="n"/>
      <c r="J53" s="33" t="n"/>
      <c r="K53" s="35">
        <f>IF(I53="","",H53*I53)</f>
        <v/>
      </c>
      <c r="L53" s="36" t="n"/>
    </row>
    <row r="54" ht="45.95" customHeight="1" s="55">
      <c r="A54" s="27" t="inlineStr">
        <is>
          <t>41055</t>
        </is>
      </c>
      <c r="B54" s="28" t="inlineStr">
        <is>
          <t>Sandstone Slopers Mega 2 - PU</t>
        </is>
      </c>
      <c r="C54" s="27" t="inlineStr">
        <is>
          <t>slopers</t>
        </is>
      </c>
      <c r="D54" s="27" t="n">
        <v>2</v>
      </c>
      <c r="E54" s="29" t="inlineStr">
        <is>
          <t>Mega:2</t>
        </is>
      </c>
      <c r="F54" s="30" t="n"/>
      <c r="G54" s="31" t="n">
        <v>2.34</v>
      </c>
      <c r="H54" s="47" t="n">
        <v>134.28</v>
      </c>
      <c r="I54" s="32" t="n"/>
      <c r="J54" s="33" t="n"/>
      <c r="K54" s="35">
        <f>IF(I54="","",H54*I54)</f>
        <v/>
      </c>
      <c r="L54" s="36" t="n"/>
    </row>
    <row r="55" ht="45.95" customHeight="1" s="55">
      <c r="A55" s="27" t="inlineStr">
        <is>
          <t>41056</t>
        </is>
      </c>
      <c r="B55" s="28" t="inlineStr">
        <is>
          <t>Sandstone Slopers Mega 3 - PU</t>
        </is>
      </c>
      <c r="C55" s="27" t="inlineStr">
        <is>
          <t>slopers</t>
        </is>
      </c>
      <c r="D55" s="27" t="n">
        <v>2</v>
      </c>
      <c r="E55" s="29" t="inlineStr">
        <is>
          <t>Mega:2</t>
        </is>
      </c>
      <c r="F55" s="30" t="n"/>
      <c r="G55" s="31" t="n">
        <v>2.83</v>
      </c>
      <c r="H55" s="47" t="n">
        <v>163.32</v>
      </c>
      <c r="I55" s="32" t="n"/>
      <c r="J55" s="33" t="n"/>
      <c r="K55" s="35">
        <f>IF(I55="","",H55*I55)</f>
        <v/>
      </c>
      <c r="L55" s="36" t="n"/>
    </row>
    <row r="56" ht="45.95" customHeight="1" s="55">
      <c r="A56" s="27" t="inlineStr">
        <is>
          <t>41057</t>
        </is>
      </c>
      <c r="B56" s="28" t="inlineStr">
        <is>
          <t>Sandstone volume 1 - PU</t>
        </is>
      </c>
      <c r="C56" s="27" t="inlineStr">
        <is>
          <t>slopers</t>
        </is>
      </c>
      <c r="D56" s="27" t="n">
        <v>1</v>
      </c>
      <c r="E56" s="29" t="inlineStr">
        <is>
          <t>Volumes:1</t>
        </is>
      </c>
      <c r="F56" s="30" t="n"/>
      <c r="G56" s="31" t="n">
        <v>2.03</v>
      </c>
      <c r="H56" s="47" t="n">
        <v>122.22</v>
      </c>
      <c r="I56" s="32" t="n"/>
      <c r="J56" s="33" t="n"/>
      <c r="K56" s="35">
        <f>IF(I56="","",H56*I56)</f>
        <v/>
      </c>
      <c r="L56" s="36" t="n"/>
    </row>
    <row r="57" ht="45.95" customHeight="1" s="55">
      <c r="A57" s="27" t="inlineStr">
        <is>
          <t>41058</t>
        </is>
      </c>
      <c r="B57" s="28" t="inlineStr">
        <is>
          <t>Sandstone volume 2 - PU</t>
        </is>
      </c>
      <c r="C57" s="27" t="inlineStr">
        <is>
          <t>slopers</t>
        </is>
      </c>
      <c r="D57" s="27" t="n">
        <v>1</v>
      </c>
      <c r="E57" s="29" t="inlineStr">
        <is>
          <t>Volumes:1</t>
        </is>
      </c>
      <c r="F57" s="30" t="n"/>
      <c r="G57" s="31" t="n">
        <v>2.04</v>
      </c>
      <c r="H57" s="47" t="n">
        <v>119.7</v>
      </c>
      <c r="I57" s="32" t="n"/>
      <c r="J57" s="33" t="n"/>
      <c r="K57" s="35">
        <f>IF(I57="","",H57*I57)</f>
        <v/>
      </c>
      <c r="L57" s="36" t="n"/>
    </row>
    <row r="58" ht="45.95" customHeight="1" s="55">
      <c r="A58" s="27" t="inlineStr">
        <is>
          <t>41059</t>
        </is>
      </c>
      <c r="B58" s="28" t="inlineStr">
        <is>
          <t>Sandstone volume 3 - PU</t>
        </is>
      </c>
      <c r="C58" s="27" t="inlineStr">
        <is>
          <t>slopers</t>
        </is>
      </c>
      <c r="D58" s="27" t="n">
        <v>1</v>
      </c>
      <c r="E58" s="29" t="inlineStr">
        <is>
          <t>Volumes:1</t>
        </is>
      </c>
      <c r="F58" s="30" t="n"/>
      <c r="G58" s="31" t="n">
        <v>2.39</v>
      </c>
      <c r="H58" s="47" t="n">
        <v>138.06</v>
      </c>
      <c r="I58" s="32" t="n"/>
      <c r="J58" s="33" t="n"/>
      <c r="K58" s="35">
        <f>IF(I58="","",H58*I58)</f>
        <v/>
      </c>
      <c r="L58" s="36" t="n"/>
    </row>
    <row r="59" ht="45.95" customHeight="1" s="55">
      <c r="A59" s="27" t="inlineStr">
        <is>
          <t>41060</t>
        </is>
      </c>
      <c r="B59" s="28" t="inlineStr">
        <is>
          <t>Sandstone volume 4 - PU</t>
        </is>
      </c>
      <c r="C59" s="27" t="inlineStr">
        <is>
          <t>slopers</t>
        </is>
      </c>
      <c r="D59" s="27" t="n">
        <v>1</v>
      </c>
      <c r="E59" s="29" t="inlineStr">
        <is>
          <t>Volumes:1</t>
        </is>
      </c>
      <c r="F59" s="30" t="n"/>
      <c r="G59" s="31" t="n">
        <v>2.66</v>
      </c>
      <c r="H59" s="47" t="n">
        <v>153.54</v>
      </c>
      <c r="I59" s="32" t="n"/>
      <c r="J59" s="33" t="n"/>
      <c r="K59" s="35">
        <f>IF(I59="","",H59*I59)</f>
        <v/>
      </c>
      <c r="L59" s="36" t="n"/>
    </row>
    <row r="60" ht="45.95" customHeight="1" s="55">
      <c r="A60" s="27" t="inlineStr">
        <is>
          <t>41061</t>
        </is>
      </c>
      <c r="B60" s="28" t="inlineStr">
        <is>
          <t>Sandstone volume 5 - PU</t>
        </is>
      </c>
      <c r="C60" s="27" t="inlineStr">
        <is>
          <t>slopers</t>
        </is>
      </c>
      <c r="D60" s="27" t="n">
        <v>1</v>
      </c>
      <c r="E60" s="29" t="inlineStr">
        <is>
          <t>Volumes:1</t>
        </is>
      </c>
      <c r="F60" s="30" t="n"/>
      <c r="G60" s="31" t="n">
        <v>1.98</v>
      </c>
      <c r="H60" s="47" t="n">
        <v>114.15</v>
      </c>
      <c r="I60" s="32" t="n"/>
      <c r="J60" s="33" t="n"/>
      <c r="K60" s="35">
        <f>IF(I60="","",H60*I60)</f>
        <v/>
      </c>
      <c r="L60" s="36" t="n"/>
    </row>
    <row r="61" ht="45.95" customHeight="1" s="55">
      <c r="A61" s="27" t="inlineStr">
        <is>
          <t>41062</t>
        </is>
      </c>
      <c r="B61" s="28" t="inlineStr">
        <is>
          <t>Sandstone volume 6 - PU</t>
        </is>
      </c>
      <c r="C61" s="27" t="inlineStr">
        <is>
          <t>edges</t>
        </is>
      </c>
      <c r="D61" s="27" t="n">
        <v>1</v>
      </c>
      <c r="E61" s="29" t="inlineStr">
        <is>
          <t>Volumes:1</t>
        </is>
      </c>
      <c r="F61" s="30" t="n"/>
      <c r="G61" s="31" t="n">
        <v>2.26</v>
      </c>
      <c r="H61" s="47" t="n">
        <v>130.62</v>
      </c>
      <c r="I61" s="32" t="n"/>
      <c r="J61" s="33" t="n"/>
      <c r="K61" s="35">
        <f>IF(I61="","",H61*I61)</f>
        <v/>
      </c>
      <c r="L61" s="36" t="n"/>
    </row>
    <row r="62" ht="45.95" customHeight="1" s="55">
      <c r="A62" s="27" t="inlineStr">
        <is>
          <t>41063</t>
        </is>
      </c>
      <c r="B62" s="28" t="inlineStr">
        <is>
          <t>Sandstone volume 7 - PU</t>
        </is>
      </c>
      <c r="C62" s="27" t="inlineStr">
        <is>
          <t>Pinches</t>
        </is>
      </c>
      <c r="D62" s="27" t="n">
        <v>1</v>
      </c>
      <c r="E62" s="29" t="inlineStr">
        <is>
          <t>Volumes:1</t>
        </is>
      </c>
      <c r="F62" s="30" t="n"/>
      <c r="G62" s="31" t="n">
        <v>1.96</v>
      </c>
      <c r="H62" s="47" t="n">
        <v>118.71</v>
      </c>
      <c r="I62" s="32" t="n"/>
      <c r="J62" s="33" t="n"/>
      <c r="K62" s="35">
        <f>IF(I62="","",H62*I62)</f>
        <v/>
      </c>
      <c r="L62" s="36" t="n"/>
    </row>
    <row r="63" ht="18" customHeight="1" s="55">
      <c r="A63" s="48" t="inlineStr">
        <is>
          <t>Granite - X GRIP</t>
        </is>
      </c>
    </row>
    <row r="64" ht="45.95" customHeight="1" s="55">
      <c r="A64" s="27" t="inlineStr">
        <is>
          <t>41070</t>
        </is>
      </c>
      <c r="B64" s="28" t="inlineStr">
        <is>
          <t>Granite Pinches Mega 1 - PU</t>
        </is>
      </c>
      <c r="C64" s="27" t="inlineStr">
        <is>
          <t>Pinches</t>
        </is>
      </c>
      <c r="D64" s="27" t="n">
        <v>2</v>
      </c>
      <c r="E64" s="29" t="inlineStr">
        <is>
          <t>Mega:2</t>
        </is>
      </c>
      <c r="F64" s="30" t="n"/>
      <c r="G64" s="31" t="n">
        <v>1.98</v>
      </c>
      <c r="H64" s="47" t="n">
        <v>129.36</v>
      </c>
      <c r="I64" s="32" t="n"/>
      <c r="J64" s="33" t="n"/>
      <c r="K64" s="35">
        <f>IF(I64="","",H64*I64)</f>
        <v/>
      </c>
      <c r="L64" s="36" t="n"/>
    </row>
    <row r="65" ht="45.95" customHeight="1" s="55">
      <c r="A65" s="27" t="inlineStr">
        <is>
          <t>41071</t>
        </is>
      </c>
      <c r="B65" s="28" t="inlineStr">
        <is>
          <t>Granite Pinches Mega 2 - PU</t>
        </is>
      </c>
      <c r="C65" s="27" t="inlineStr">
        <is>
          <t>Pinches</t>
        </is>
      </c>
      <c r="D65" s="27" t="n">
        <v>2</v>
      </c>
      <c r="E65" s="29" t="inlineStr">
        <is>
          <t>Mega:2</t>
        </is>
      </c>
      <c r="F65" s="30" t="n"/>
      <c r="G65" s="31" t="n">
        <v>2.07</v>
      </c>
      <c r="H65" s="47" t="n">
        <v>134.61</v>
      </c>
      <c r="I65" s="32" t="n"/>
      <c r="J65" s="33" t="n"/>
      <c r="K65" s="35">
        <f>IF(I65="","",H65*I65)</f>
        <v/>
      </c>
      <c r="L65" s="36" t="n"/>
    </row>
    <row r="66" ht="45.95" customHeight="1" s="55">
      <c r="A66" s="27" t="inlineStr">
        <is>
          <t>41072</t>
        </is>
      </c>
      <c r="B66" s="28" t="inlineStr">
        <is>
          <t>Granite Slopers Mega 1 - PU</t>
        </is>
      </c>
      <c r="C66" s="27" t="inlineStr">
        <is>
          <t>slopers</t>
        </is>
      </c>
      <c r="D66" s="27" t="n">
        <v>2</v>
      </c>
      <c r="E66" s="29" t="inlineStr">
        <is>
          <t>Mega:2</t>
        </is>
      </c>
      <c r="F66" s="30" t="n"/>
      <c r="G66" s="31" t="n">
        <v>2.55</v>
      </c>
      <c r="H66" s="47" t="n">
        <v>146.73</v>
      </c>
      <c r="I66" s="32" t="n"/>
      <c r="J66" s="33" t="n"/>
      <c r="K66" s="35">
        <f>IF(I66="","",H66*I66)</f>
        <v/>
      </c>
      <c r="L66" s="36" t="n"/>
    </row>
    <row r="67" ht="45.95" customHeight="1" s="55">
      <c r="A67" s="27" t="inlineStr">
        <is>
          <t>41073</t>
        </is>
      </c>
      <c r="B67" s="28" t="inlineStr">
        <is>
          <t>Granite Pinches Mega 3 - PU</t>
        </is>
      </c>
      <c r="C67" s="27" t="inlineStr">
        <is>
          <t>Pinches</t>
        </is>
      </c>
      <c r="D67" s="27" t="n">
        <v>2</v>
      </c>
      <c r="E67" s="29" t="inlineStr">
        <is>
          <t>Mega:2</t>
        </is>
      </c>
      <c r="F67" s="30" t="n"/>
      <c r="G67" s="31" t="n">
        <v>2.06</v>
      </c>
      <c r="H67" s="47" t="n">
        <v>133.92</v>
      </c>
      <c r="I67" s="32" t="n"/>
      <c r="J67" s="33" t="n"/>
      <c r="K67" s="35">
        <f>IF(I67="","",H67*I67)</f>
        <v/>
      </c>
      <c r="L67" s="36" t="n"/>
    </row>
    <row r="68" ht="45.95" customHeight="1" s="55">
      <c r="A68" s="27" t="inlineStr">
        <is>
          <t>41074</t>
        </is>
      </c>
      <c r="B68" s="28" t="inlineStr">
        <is>
          <t>Granite Pinches Mega 4 -PU</t>
        </is>
      </c>
      <c r="C68" s="27" t="inlineStr">
        <is>
          <t>Pinches</t>
        </is>
      </c>
      <c r="D68" s="27" t="n">
        <v>2</v>
      </c>
      <c r="E68" s="29" t="inlineStr">
        <is>
          <t>Mega:2</t>
        </is>
      </c>
      <c r="F68" s="30" t="n"/>
      <c r="G68" s="31" t="n">
        <v>2.28</v>
      </c>
      <c r="H68" s="47" t="n">
        <v>146.79</v>
      </c>
      <c r="I68" s="32" t="n"/>
      <c r="J68" s="33" t="n"/>
      <c r="K68" s="35">
        <f>IF(I68="","",H68*I68)</f>
        <v/>
      </c>
      <c r="L68" s="36" t="n"/>
    </row>
    <row r="69" ht="45.95" customHeight="1" s="55">
      <c r="A69" s="27" t="inlineStr">
        <is>
          <t>42075</t>
        </is>
      </c>
      <c r="B69" s="28" t="inlineStr">
        <is>
          <t>Granite Slopers Mega 2 - PU</t>
        </is>
      </c>
      <c r="C69" s="27" t="inlineStr">
        <is>
          <t>slopers</t>
        </is>
      </c>
      <c r="D69" s="27" t="n">
        <v>2</v>
      </c>
      <c r="E69" s="29" t="inlineStr">
        <is>
          <t>Mega:2</t>
        </is>
      </c>
      <c r="F69" s="30" t="n"/>
      <c r="G69" s="31" t="n">
        <v>3.17</v>
      </c>
      <c r="H69" s="47" t="n">
        <v>156.33</v>
      </c>
      <c r="I69" s="32" t="n"/>
      <c r="J69" s="33" t="n"/>
      <c r="K69" s="35">
        <f>IF(I69="","",H69*I69)</f>
        <v/>
      </c>
      <c r="L69" s="36" t="n"/>
    </row>
    <row r="70" ht="45.95" customHeight="1" s="55">
      <c r="A70" s="27" t="inlineStr">
        <is>
          <t>41076</t>
        </is>
      </c>
      <c r="B70" s="28" t="inlineStr">
        <is>
          <t>Granite Edges Mega 1 - PU</t>
        </is>
      </c>
      <c r="C70" s="27" t="inlineStr">
        <is>
          <t>Edges</t>
        </is>
      </c>
      <c r="D70" s="27" t="n">
        <v>2</v>
      </c>
      <c r="E70" s="29" t="inlineStr">
        <is>
          <t>Mega:2</t>
        </is>
      </c>
      <c r="F70" s="30" t="n"/>
      <c r="G70" s="31" t="n">
        <v>2.07</v>
      </c>
      <c r="H70" s="47" t="n">
        <v>134.76</v>
      </c>
      <c r="I70" s="32" t="n"/>
      <c r="J70" s="33" t="n"/>
      <c r="K70" s="35">
        <f>IF(I70="","",H70*I70)</f>
        <v/>
      </c>
      <c r="L70" s="36" t="n"/>
    </row>
    <row r="71" ht="45.95" customHeight="1" s="55">
      <c r="A71" s="27" t="inlineStr">
        <is>
          <t>41077</t>
        </is>
      </c>
      <c r="B71" s="28" t="inlineStr">
        <is>
          <t>Granite Slopers Mega 3 - PU</t>
        </is>
      </c>
      <c r="C71" s="27" t="inlineStr">
        <is>
          <t>slopers</t>
        </is>
      </c>
      <c r="D71" s="27" t="n">
        <v>2</v>
      </c>
      <c r="E71" s="29" t="inlineStr">
        <is>
          <t>Mega:2</t>
        </is>
      </c>
      <c r="F71" s="30" t="n"/>
      <c r="G71" s="31" t="n">
        <v>2.1</v>
      </c>
      <c r="H71" s="47" t="n">
        <v>138.48</v>
      </c>
      <c r="I71" s="32" t="n"/>
      <c r="J71" s="33" t="n"/>
      <c r="K71" s="35">
        <f>IF(I71="","",H71*I71)</f>
        <v/>
      </c>
      <c r="L71" s="36" t="n"/>
    </row>
    <row r="72" ht="45.95" customHeight="1" s="55">
      <c r="A72" s="27" t="inlineStr">
        <is>
          <t>41078</t>
        </is>
      </c>
      <c r="B72" s="28" t="inlineStr">
        <is>
          <t>Granite Volume 1 - PU</t>
        </is>
      </c>
      <c r="C72" s="27" t="inlineStr">
        <is>
          <t>slopers</t>
        </is>
      </c>
      <c r="D72" s="27" t="n">
        <v>1</v>
      </c>
      <c r="E72" s="29" t="inlineStr">
        <is>
          <t>Volumes:1</t>
        </is>
      </c>
      <c r="F72" s="30" t="n"/>
      <c r="G72" s="31" t="n">
        <v>2.82</v>
      </c>
      <c r="H72" s="47" t="n">
        <v>163.38</v>
      </c>
      <c r="I72" s="32" t="n"/>
      <c r="J72" s="33" t="n"/>
      <c r="K72" s="35">
        <f>IF(I72="","",H72*I72)</f>
        <v/>
      </c>
      <c r="L72" s="36" t="n"/>
    </row>
    <row r="73" ht="45.95" customHeight="1" s="55">
      <c r="A73" s="27" t="inlineStr">
        <is>
          <t>41079</t>
        </is>
      </c>
      <c r="B73" s="28" t="inlineStr">
        <is>
          <t>Granite Volume 2 - PU</t>
        </is>
      </c>
      <c r="C73" s="27" t="inlineStr">
        <is>
          <t>slopers</t>
        </is>
      </c>
      <c r="D73" s="27" t="n">
        <v>1</v>
      </c>
      <c r="E73" s="29" t="inlineStr">
        <is>
          <t>Volumes:1</t>
        </is>
      </c>
      <c r="F73" s="30" t="n"/>
      <c r="G73" s="31" t="n">
        <v>2.4</v>
      </c>
      <c r="H73" s="47" t="n">
        <v>144.15</v>
      </c>
      <c r="I73" s="32" t="n"/>
      <c r="J73" s="33" t="n"/>
      <c r="K73" s="35">
        <f>IF(I73="","",H73*I73)</f>
        <v/>
      </c>
      <c r="L73" s="36" t="n"/>
    </row>
    <row r="74" ht="45.95" customHeight="1" s="55">
      <c r="A74" s="27" t="inlineStr">
        <is>
          <t>41080</t>
        </is>
      </c>
      <c r="B74" s="28" t="inlineStr">
        <is>
          <t>Granite Volume 3 - PU</t>
        </is>
      </c>
      <c r="C74" s="27" t="inlineStr">
        <is>
          <t>slopers</t>
        </is>
      </c>
      <c r="D74" s="27" t="n">
        <v>1</v>
      </c>
      <c r="E74" s="29" t="inlineStr">
        <is>
          <t>Volumes:1</t>
        </is>
      </c>
      <c r="F74" s="30" t="n"/>
      <c r="G74" s="31" t="n">
        <v>2.47</v>
      </c>
      <c r="H74" s="47" t="n">
        <v>142.92</v>
      </c>
      <c r="I74" s="32" t="n"/>
      <c r="J74" s="33" t="n"/>
      <c r="K74" s="35">
        <f>IF(I74="","",H74*I74)</f>
        <v/>
      </c>
      <c r="L74" s="36" t="n"/>
    </row>
    <row r="75" ht="45.95" customHeight="1" s="55">
      <c r="A75" s="27" t="inlineStr">
        <is>
          <t>41081</t>
        </is>
      </c>
      <c r="B75" s="28" t="inlineStr">
        <is>
          <t>Granite Volume 4 - PU</t>
        </is>
      </c>
      <c r="C75" s="27" t="inlineStr">
        <is>
          <t>slopers</t>
        </is>
      </c>
      <c r="D75" s="27" t="n">
        <v>1</v>
      </c>
      <c r="E75" s="29" t="inlineStr">
        <is>
          <t>Volumes:1</t>
        </is>
      </c>
      <c r="F75" s="30" t="n"/>
      <c r="G75" s="31" t="n">
        <v>2.29</v>
      </c>
      <c r="H75" s="47" t="n">
        <v>137.64</v>
      </c>
      <c r="I75" s="32" t="n"/>
      <c r="J75" s="33" t="n"/>
      <c r="K75" s="35">
        <f>IF(I75="","",H75*I75)</f>
        <v/>
      </c>
      <c r="L75" s="36" t="n"/>
    </row>
    <row r="76" ht="45.95" customHeight="1" s="55">
      <c r="A76" s="27" t="inlineStr">
        <is>
          <t>41082</t>
        </is>
      </c>
      <c r="B76" s="28" t="inlineStr">
        <is>
          <t>Granite Volume 5 - PU</t>
        </is>
      </c>
      <c r="C76" s="27" t="inlineStr">
        <is>
          <t>pinches</t>
        </is>
      </c>
      <c r="D76" s="27" t="n">
        <v>1</v>
      </c>
      <c r="E76" s="29" t="inlineStr">
        <is>
          <t>Volumes:1</t>
        </is>
      </c>
      <c r="F76" s="30" t="n"/>
      <c r="G76" s="31" t="n">
        <v>2.08</v>
      </c>
      <c r="H76" s="47" t="n">
        <v>106.11</v>
      </c>
      <c r="I76" s="32" t="n"/>
      <c r="J76" s="33" t="n"/>
      <c r="K76" s="35">
        <f>IF(I76="","",H76*I76)</f>
        <v/>
      </c>
      <c r="L76" s="36" t="n"/>
    </row>
    <row r="77" ht="45.95" customHeight="1" s="55">
      <c r="A77" s="27" t="inlineStr">
        <is>
          <t>41083</t>
        </is>
      </c>
      <c r="B77" s="28" t="inlineStr">
        <is>
          <t>Granite Volume 6 - PU</t>
        </is>
      </c>
      <c r="C77" s="27" t="inlineStr">
        <is>
          <t>slopers</t>
        </is>
      </c>
      <c r="D77" s="27" t="n">
        <v>1</v>
      </c>
      <c r="E77" s="29" t="inlineStr">
        <is>
          <t>Volumes:1</t>
        </is>
      </c>
      <c r="F77" s="30" t="n"/>
      <c r="G77" s="31" t="n">
        <v>2.33</v>
      </c>
      <c r="H77" s="47" t="n">
        <v>136.86</v>
      </c>
      <c r="I77" s="32" t="n"/>
      <c r="J77" s="33" t="n"/>
      <c r="K77" s="35">
        <f>IF(I77="","",H77*I77)</f>
        <v/>
      </c>
      <c r="L77" s="36" t="n"/>
    </row>
    <row r="78" ht="45.95" customHeight="1" s="55">
      <c r="A78" s="27" t="inlineStr">
        <is>
          <t>41084</t>
        </is>
      </c>
      <c r="B78" s="28" t="inlineStr">
        <is>
          <t>Granite Volume 7 - PU</t>
        </is>
      </c>
      <c r="C78" s="27" t="inlineStr">
        <is>
          <t>Edges</t>
        </is>
      </c>
      <c r="D78" s="27" t="n">
        <v>1</v>
      </c>
      <c r="E78" s="29" t="inlineStr">
        <is>
          <t>Volumes:1</t>
        </is>
      </c>
      <c r="F78" s="30" t="n"/>
      <c r="G78" s="31" t="n">
        <v>3.24</v>
      </c>
      <c r="H78" s="47" t="n">
        <v>168.21</v>
      </c>
      <c r="I78" s="32" t="n"/>
      <c r="J78" s="33" t="n"/>
      <c r="K78" s="35">
        <f>IF(I78="","",H78*I78)</f>
        <v/>
      </c>
      <c r="L78" s="36" t="n"/>
    </row>
    <row r="79" ht="18" customHeight="1" s="55">
      <c r="A79" s="48" t="inlineStr">
        <is>
          <t>Be a star- X GRIP</t>
        </is>
      </c>
    </row>
    <row r="80" ht="45.95" customHeight="1" s="55">
      <c r="A80" s="27" t="inlineStr">
        <is>
          <t>40090</t>
        </is>
      </c>
      <c r="B80" s="28" t="inlineStr">
        <is>
          <t>Be a star- edges L - PE</t>
        </is>
      </c>
      <c r="C80" s="27" t="inlineStr">
        <is>
          <t>Edges</t>
        </is>
      </c>
      <c r="D80" s="27" t="n">
        <v>5</v>
      </c>
      <c r="E80" s="29" t="inlineStr">
        <is>
          <t>L:5</t>
        </is>
      </c>
      <c r="F80" s="30" t="n"/>
      <c r="G80" s="31" t="n">
        <v>2.92</v>
      </c>
      <c r="H80" s="47" t="n">
        <v>111.21</v>
      </c>
      <c r="I80" s="32" t="n"/>
      <c r="J80" s="33" t="n"/>
      <c r="K80" s="35">
        <f>IF(I80="","",H80*I80)</f>
        <v/>
      </c>
      <c r="L80" s="36" t="n"/>
    </row>
    <row r="81" ht="45.95" customHeight="1" s="55">
      <c r="A81" s="27" t="inlineStr">
        <is>
          <t>42091</t>
        </is>
      </c>
      <c r="B81" s="28" t="inlineStr">
        <is>
          <t>Be a star- edges XL 1 - PU</t>
        </is>
      </c>
      <c r="C81" s="27" t="inlineStr">
        <is>
          <t>Edges</t>
        </is>
      </c>
      <c r="D81" s="27" t="n">
        <v>5</v>
      </c>
      <c r="E81" s="29" t="inlineStr">
        <is>
          <t>XL:5</t>
        </is>
      </c>
      <c r="F81" s="30" t="n"/>
      <c r="G81" s="31" t="n">
        <v>2.58</v>
      </c>
      <c r="H81" s="47" t="n">
        <v>141.66</v>
      </c>
      <c r="I81" s="32" t="n"/>
      <c r="J81" s="33" t="n"/>
      <c r="K81" s="35">
        <f>IF(I81="","",H81*I81)</f>
        <v/>
      </c>
      <c r="L81" s="36" t="n"/>
    </row>
    <row r="82" ht="45.95" customHeight="1" s="55">
      <c r="A82" s="27" t="inlineStr">
        <is>
          <t>40092</t>
        </is>
      </c>
      <c r="B82" s="28" t="inlineStr">
        <is>
          <t>Be a star- edges XL 2 - PE</t>
        </is>
      </c>
      <c r="C82" s="27" t="inlineStr">
        <is>
          <t>Edges</t>
        </is>
      </c>
      <c r="D82" s="27" t="n">
        <v>5</v>
      </c>
      <c r="E82" s="29" t="inlineStr">
        <is>
          <t>XL:5</t>
        </is>
      </c>
      <c r="F82" s="30" t="n"/>
      <c r="G82" s="31" t="n">
        <v>5.1</v>
      </c>
      <c r="H82" s="47" t="n">
        <v>180.99</v>
      </c>
      <c r="I82" s="32" t="n"/>
      <c r="J82" s="33" t="n"/>
      <c r="K82" s="35">
        <f>IF(I82="","",H82*I82)</f>
        <v/>
      </c>
      <c r="L82" s="36" t="n"/>
    </row>
    <row r="83" ht="45.95" customHeight="1" s="55">
      <c r="A83" s="27" t="inlineStr">
        <is>
          <t>40093</t>
        </is>
      </c>
      <c r="B83" s="28" t="inlineStr">
        <is>
          <t>Be a star- slopers XL - PE</t>
        </is>
      </c>
      <c r="C83" s="27" t="inlineStr">
        <is>
          <t>slopers</t>
        </is>
      </c>
      <c r="D83" s="27" t="n">
        <v>3</v>
      </c>
      <c r="E83" s="29" t="inlineStr">
        <is>
          <t>XL:3</t>
        </is>
      </c>
      <c r="F83" s="30" t="n"/>
      <c r="G83" s="31" t="n">
        <v>3.2</v>
      </c>
      <c r="H83" s="47" t="n">
        <v>113.13</v>
      </c>
      <c r="I83" s="32" t="n"/>
      <c r="J83" s="33" t="n"/>
      <c r="K83" s="35">
        <f>IF(I83="","",H83*I83)</f>
        <v/>
      </c>
      <c r="L83" s="36" t="n"/>
    </row>
    <row r="84" ht="45.95" customHeight="1" s="55">
      <c r="A84" s="27" t="inlineStr">
        <is>
          <t>40094</t>
        </is>
      </c>
      <c r="B84" s="28" t="inlineStr">
        <is>
          <t>Be a star- edges Mega 1 - PE</t>
        </is>
      </c>
      <c r="C84" s="27" t="inlineStr">
        <is>
          <t>Edges</t>
        </is>
      </c>
      <c r="D84" s="27" t="n">
        <v>4</v>
      </c>
      <c r="E84" s="29" t="inlineStr">
        <is>
          <t>Mega:4</t>
        </is>
      </c>
      <c r="F84" s="30" t="n"/>
      <c r="G84" s="31" t="n">
        <v>5.55</v>
      </c>
      <c r="H84" s="47" t="n">
        <v>189.72</v>
      </c>
      <c r="I84" s="32" t="n"/>
      <c r="J84" s="33" t="n"/>
      <c r="K84" s="35">
        <f>IF(I84="","",H84*I84)</f>
        <v/>
      </c>
      <c r="L84" s="36" t="n"/>
    </row>
    <row r="85" ht="45.95" customHeight="1" s="55">
      <c r="A85" s="27" t="inlineStr">
        <is>
          <t>40095</t>
        </is>
      </c>
      <c r="B85" s="28" t="inlineStr">
        <is>
          <t>Be a star- edges Mega 2 - PE</t>
        </is>
      </c>
      <c r="C85" s="27" t="inlineStr">
        <is>
          <t>Edges</t>
        </is>
      </c>
      <c r="D85" s="27" t="n">
        <v>4</v>
      </c>
      <c r="E85" s="29" t="inlineStr">
        <is>
          <t>Mega:4</t>
        </is>
      </c>
      <c r="F85" s="30" t="n"/>
      <c r="G85" s="31" t="n">
        <v>6.12</v>
      </c>
      <c r="H85" s="47" t="n">
        <v>206.73</v>
      </c>
      <c r="I85" s="32" t="n"/>
      <c r="J85" s="33" t="n"/>
      <c r="K85" s="35">
        <f>IF(I85="","",H85*I85)</f>
        <v/>
      </c>
      <c r="L85" s="36" t="n"/>
    </row>
    <row r="86" ht="45.95" customHeight="1" s="55">
      <c r="A86" s="27" t="inlineStr">
        <is>
          <t>41096</t>
        </is>
      </c>
      <c r="B86" s="28" t="inlineStr">
        <is>
          <t>Be a star- edges Mega 3 - PU</t>
        </is>
      </c>
      <c r="C86" s="27" t="inlineStr">
        <is>
          <t>Edges</t>
        </is>
      </c>
      <c r="D86" s="27" t="n">
        <v>2</v>
      </c>
      <c r="E86" s="29" t="inlineStr">
        <is>
          <t>Mega:2</t>
        </is>
      </c>
      <c r="F86" s="30" t="n"/>
      <c r="G86" s="31" t="n">
        <v>1.41</v>
      </c>
      <c r="H86" s="47" t="n">
        <v>95.73</v>
      </c>
      <c r="I86" s="32" t="n"/>
      <c r="J86" s="33" t="n"/>
      <c r="K86" s="35">
        <f>IF(I86="","",H86*I86)</f>
        <v/>
      </c>
      <c r="L86" s="36" t="n"/>
    </row>
    <row r="87" ht="45.95" customHeight="1" s="55">
      <c r="A87" s="27" t="inlineStr">
        <is>
          <t>40097</t>
        </is>
      </c>
      <c r="B87" s="28" t="inlineStr">
        <is>
          <t>Be a star- slopers/pinches Mega - PE</t>
        </is>
      </c>
      <c r="C87" s="27" t="inlineStr">
        <is>
          <t>mixed</t>
        </is>
      </c>
      <c r="D87" s="27" t="n">
        <v>4</v>
      </c>
      <c r="E87" s="29" t="inlineStr">
        <is>
          <t>Mega:4</t>
        </is>
      </c>
      <c r="F87" s="30" t="n"/>
      <c r="G87" s="31" t="n">
        <v>6.87</v>
      </c>
      <c r="H87" s="47" t="n">
        <v>231.81</v>
      </c>
      <c r="I87" s="32" t="n"/>
      <c r="J87" s="33" t="n"/>
      <c r="K87" s="35">
        <f>IF(I87="","",H87*I87)</f>
        <v/>
      </c>
      <c r="L87" s="36" t="n"/>
    </row>
    <row r="88" ht="45.95" customHeight="1" s="55">
      <c r="A88" s="27" t="inlineStr">
        <is>
          <t>40098</t>
        </is>
      </c>
      <c r="B88" s="28" t="inlineStr">
        <is>
          <t>Be a star- slopers Mega 1 - PE</t>
        </is>
      </c>
      <c r="C88" s="27" t="inlineStr">
        <is>
          <t>slopers</t>
        </is>
      </c>
      <c r="D88" s="27" t="n">
        <v>3</v>
      </c>
      <c r="E88" s="29" t="inlineStr">
        <is>
          <t>Mega:3</t>
        </is>
      </c>
      <c r="F88" s="30" t="n"/>
      <c r="G88" s="31" t="n">
        <v>5.39</v>
      </c>
      <c r="H88" s="47" t="n">
        <v>181.02</v>
      </c>
      <c r="I88" s="32" t="n"/>
      <c r="J88" s="33" t="n"/>
      <c r="K88" s="35">
        <f>IF(I88="","",H88*I88)</f>
        <v/>
      </c>
      <c r="L88" s="36" t="n"/>
    </row>
    <row r="89" ht="45.95" customHeight="1" s="55">
      <c r="A89" s="27" t="inlineStr">
        <is>
          <t>41099</t>
        </is>
      </c>
      <c r="B89" s="28" t="inlineStr">
        <is>
          <t>Be a star- slopers Mega 2 - PU</t>
        </is>
      </c>
      <c r="C89" s="27" t="inlineStr">
        <is>
          <t>slopers</t>
        </is>
      </c>
      <c r="D89" s="27" t="n">
        <v>3</v>
      </c>
      <c r="E89" s="29" t="inlineStr">
        <is>
          <t>Mega:3</t>
        </is>
      </c>
      <c r="F89" s="30" t="n"/>
      <c r="G89" s="31" t="n">
        <v>1.84</v>
      </c>
      <c r="H89" s="47" t="n">
        <v>133.83</v>
      </c>
      <c r="I89" s="32" t="n"/>
      <c r="J89" s="33" t="n"/>
      <c r="K89" s="35">
        <f>IF(I89="","",H89*I89)</f>
        <v/>
      </c>
      <c r="L89" s="36" t="n"/>
    </row>
    <row r="90" ht="45.95" customHeight="1" s="55">
      <c r="A90" s="27" t="inlineStr">
        <is>
          <t>41100</t>
        </is>
      </c>
      <c r="B90" s="28" t="inlineStr">
        <is>
          <t>Be a star- slopers Mega 3 - PU</t>
        </is>
      </c>
      <c r="C90" s="27" t="inlineStr">
        <is>
          <t>slopers</t>
        </is>
      </c>
      <c r="D90" s="27" t="n">
        <v>3</v>
      </c>
      <c r="E90" s="29" t="inlineStr">
        <is>
          <t>Mega:3</t>
        </is>
      </c>
      <c r="F90" s="30" t="n"/>
      <c r="G90" s="31" t="n">
        <v>2.03</v>
      </c>
      <c r="H90" s="47" t="n">
        <v>146.76</v>
      </c>
      <c r="I90" s="32" t="n"/>
      <c r="J90" s="33" t="n"/>
      <c r="K90" s="35">
        <f>IF(I90="","",H90*I90)</f>
        <v/>
      </c>
      <c r="L90" s="36" t="n"/>
    </row>
    <row r="91" ht="45.95" customHeight="1" s="55">
      <c r="A91" s="27" t="inlineStr">
        <is>
          <t>41101</t>
        </is>
      </c>
      <c r="B91" s="28" t="inlineStr">
        <is>
          <t>Be a star- slopers Mega 4 - PU</t>
        </is>
      </c>
      <c r="C91" s="27" t="inlineStr">
        <is>
          <t>slopers</t>
        </is>
      </c>
      <c r="D91" s="27" t="n">
        <v>3</v>
      </c>
      <c r="E91" s="29" t="inlineStr">
        <is>
          <t>Mega:3</t>
        </is>
      </c>
      <c r="F91" s="30" t="n"/>
      <c r="G91" s="31" t="n">
        <v>2.4</v>
      </c>
      <c r="H91" s="47" t="n">
        <v>168.51</v>
      </c>
      <c r="I91" s="32" t="n"/>
      <c r="J91" s="33" t="n"/>
      <c r="K91" s="35">
        <f>IF(I91="","",H91*I91)</f>
        <v/>
      </c>
      <c r="L91" s="36" t="n"/>
    </row>
    <row r="92" ht="45.95" customHeight="1" s="55">
      <c r="A92" s="27" t="inlineStr">
        <is>
          <t>41102</t>
        </is>
      </c>
      <c r="B92" s="28" t="inlineStr">
        <is>
          <t>Be a star- slopers Mega 5 - PU</t>
        </is>
      </c>
      <c r="C92" s="27" t="inlineStr">
        <is>
          <t>slopers</t>
        </is>
      </c>
      <c r="D92" s="27" t="n">
        <v>2</v>
      </c>
      <c r="E92" s="29" t="inlineStr">
        <is>
          <t>Mega:2</t>
        </is>
      </c>
      <c r="F92" s="30" t="n"/>
      <c r="G92" s="31" t="n">
        <v>1.82</v>
      </c>
      <c r="H92" s="47" t="n">
        <v>119.52</v>
      </c>
      <c r="I92" s="32" t="n"/>
      <c r="J92" s="33" t="n"/>
      <c r="K92" s="35">
        <f>IF(I92="","",H92*I92)</f>
        <v/>
      </c>
      <c r="L92" s="36" t="n"/>
    </row>
  </sheetData>
  <mergeCells count="9">
    <mergeCell ref="A2:L2"/>
    <mergeCell ref="A63:L63"/>
    <mergeCell ref="A1:F1"/>
    <mergeCell ref="A28:L28"/>
    <mergeCell ref="A5:L5"/>
    <mergeCell ref="A14:L14"/>
    <mergeCell ref="A79:L79"/>
    <mergeCell ref="A3:F3"/>
    <mergeCell ref="A48:L48"/>
  </mergeCells>
  <dataValidations count="2">
    <dataValidation sqref="J5:J92" showDropDown="0" showInputMessage="0" showErrorMessage="1" allowBlank="1" errorTitle="Colour" error="Please choose a colour from the list." type="list">
      <formula1>Colors_BSpecialPU</formula1>
      <formula2>0</formula2>
    </dataValidation>
    <dataValidation sqref="I5:I92" showDropDown="0" showInputMessage="0" showErrorMessage="1" allowBlank="1" errorTitle="Quantity" error="Enter a whole number (sets/pieces)." type="whole" operator="greaterThanOrEqual">
      <formula1>0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FFC00000"/>
    <outlinePr summaryBelow="1" summaryRight="1"/>
    <pageSetUpPr/>
  </sheetPr>
  <dimension ref="A1:L52"/>
  <sheetViews>
    <sheetView showGridLines="0" zoomScaleNormal="100" workbookViewId="0">
      <pane ySplit="4" topLeftCell="A58" activePane="bottomLeft" state="frozen"/>
      <selection pane="bottomLeft" activeCell="A1" sqref="A1:F1"/>
    </sheetView>
  </sheetViews>
  <sheetFormatPr baseColWidth="8" defaultColWidth="8.7109375" defaultRowHeight="15"/>
  <cols>
    <col width="8" customWidth="1" style="55" min="1" max="1"/>
    <col width="36" customWidth="1" style="55" min="2" max="2"/>
    <col width="12" customWidth="1" style="55" min="3" max="3"/>
    <col width="8" customWidth="1" style="55" min="4" max="4"/>
    <col width="18" customWidth="1" style="55" min="5" max="5"/>
    <col width="16" customWidth="1" style="55" min="6" max="6"/>
    <col width="9" customWidth="1" style="55" min="7" max="7"/>
    <col width="11" customWidth="1" style="55" min="8" max="8"/>
    <col width="7" customWidth="1" style="55" min="9" max="9"/>
    <col width="24" customWidth="1" style="55" min="10" max="10"/>
    <col width="12" customWidth="1" style="55" min="11" max="11"/>
    <col width="26" customWidth="1" style="55" min="12" max="12"/>
  </cols>
  <sheetData>
    <row r="1" ht="25.5" customHeight="1" s="55">
      <c r="A1" s="50" t="inlineStr">
        <is>
          <t>HRT — 300 Holds PU</t>
        </is>
      </c>
      <c r="G1" s="51" t="n"/>
      <c r="H1" s="51" t="n"/>
      <c r="I1" s="51" t="n"/>
      <c r="J1" s="51" t="n"/>
      <c r="K1" s="51" t="n"/>
      <c r="L1" s="43" t="inlineStr">
        <is>
          <t>ORDER FORM 2026 · EUR</t>
        </is>
      </c>
    </row>
    <row r="2" ht="24" customHeight="1" s="55">
      <c r="A2" s="54" t="inlineStr">
        <is>
          <t>Enter quantity and choose a colour for each item (yellow cells). One colour per line — for a second colour of the same item, note it in the Notes column. Fluoro colours are for indoor use only.</t>
        </is>
      </c>
    </row>
    <row r="3" ht="19.5" customHeight="1" s="55">
      <c r="A3" s="52" t="inlineStr">
        <is>
          <t>ORDER TOTAL</t>
        </is>
      </c>
      <c r="B3" s="53" t="n"/>
      <c r="C3" s="53" t="n"/>
      <c r="D3" s="53" t="n"/>
      <c r="E3" s="53" t="n"/>
      <c r="F3" s="53" t="n"/>
      <c r="G3" s="22">
        <f>SUMPRODUCT(N(I5:I52),N(G5:G52))</f>
        <v/>
      </c>
      <c r="H3" s="23" t="n"/>
      <c r="I3" s="24">
        <f>SUM(I5:I52)</f>
        <v/>
      </c>
      <c r="J3" s="25" t="inlineStr">
        <is>
          <t>lines / sets ordered</t>
        </is>
      </c>
      <c r="K3" s="26">
        <f>SUM(K5:K52)</f>
        <v/>
      </c>
      <c r="L3" s="23" t="n"/>
    </row>
    <row r="4" ht="27.75" customHeight="1" s="55">
      <c r="A4" s="44" t="inlineStr">
        <is>
          <t>Ref.</t>
        </is>
      </c>
      <c r="B4" s="44" t="inlineStr">
        <is>
          <t>Product / Set</t>
        </is>
      </c>
      <c r="C4" s="44" t="inlineStr">
        <is>
          <t>Grip Type</t>
        </is>
      </c>
      <c r="D4" s="44" t="inlineStr">
        <is>
          <t>Holds / Set</t>
        </is>
      </c>
      <c r="E4" s="44" t="inlineStr">
        <is>
          <t>Size Breakdown</t>
        </is>
      </c>
      <c r="F4" s="44" t="inlineStr">
        <is>
          <t>Photo</t>
        </is>
      </c>
      <c r="G4" s="44" t="inlineStr">
        <is>
          <t>Weight (kg)</t>
        </is>
      </c>
      <c r="H4" s="44" t="inlineStr">
        <is>
          <t>Price (EUR)</t>
        </is>
      </c>
      <c r="I4" s="44" t="inlineStr">
        <is>
          <t>Qty</t>
        </is>
      </c>
      <c r="J4" s="44" t="inlineStr">
        <is>
          <t>Colour</t>
        </is>
      </c>
      <c r="K4" s="44" t="inlineStr">
        <is>
          <t>Total (EUR)</t>
        </is>
      </c>
      <c r="L4" s="44" t="inlineStr">
        <is>
          <t>Notes</t>
        </is>
      </c>
    </row>
    <row r="5" ht="45.95" customHeight="1" s="55">
      <c r="A5" s="27" t="inlineStr">
        <is>
          <t>30000</t>
        </is>
      </c>
      <c r="B5" s="28" t="inlineStr">
        <is>
          <t>Foot XS - only in PU *( color disclaimer)</t>
        </is>
      </c>
      <c r="C5" s="27" t="inlineStr">
        <is>
          <t>foot</t>
        </is>
      </c>
      <c r="D5" s="27" t="n">
        <v>21</v>
      </c>
      <c r="E5" s="29" t="inlineStr">
        <is>
          <t>XS:21</t>
        </is>
      </c>
      <c r="F5" s="30" t="n"/>
      <c r="G5" s="31" t="n">
        <v>1</v>
      </c>
      <c r="H5" s="47" t="n">
        <v>113.73</v>
      </c>
      <c r="I5" s="32" t="n"/>
      <c r="J5" s="33" t="n"/>
      <c r="K5" s="35">
        <f>IF(I5="","",H5*I5)</f>
        <v/>
      </c>
      <c r="L5" s="36" t="n"/>
    </row>
    <row r="6" ht="18" customHeight="1" s="55">
      <c r="A6" s="48" t="inlineStr">
        <is>
          <t>Jugs</t>
        </is>
      </c>
    </row>
    <row r="7" ht="45.95" customHeight="1" s="55">
      <c r="A7" s="27" t="inlineStr">
        <is>
          <t>30001</t>
        </is>
      </c>
      <c r="B7" s="28" t="inlineStr">
        <is>
          <t>Jugs M 1</t>
        </is>
      </c>
      <c r="C7" s="27" t="inlineStr">
        <is>
          <t>jugs</t>
        </is>
      </c>
      <c r="D7" s="27" t="n">
        <v>9</v>
      </c>
      <c r="E7" s="29" t="inlineStr">
        <is>
          <t>M:9</t>
        </is>
      </c>
      <c r="F7" s="30" t="n"/>
      <c r="G7" s="31" t="n">
        <v>3.99</v>
      </c>
      <c r="H7" s="47" t="n">
        <v>159.3</v>
      </c>
      <c r="I7" s="32" t="n"/>
      <c r="J7" s="33" t="n"/>
      <c r="K7" s="35">
        <f>IF(I7="","",H7*I7)</f>
        <v/>
      </c>
      <c r="L7" s="36" t="n"/>
    </row>
    <row r="8" ht="45.95" customHeight="1" s="55">
      <c r="A8" s="27" t="inlineStr">
        <is>
          <t>30002</t>
        </is>
      </c>
      <c r="B8" s="28" t="inlineStr">
        <is>
          <t>Jugs M 2</t>
        </is>
      </c>
      <c r="C8" s="27" t="inlineStr">
        <is>
          <t>jugs</t>
        </is>
      </c>
      <c r="D8" s="27" t="n">
        <v>8</v>
      </c>
      <c r="E8" s="29" t="inlineStr">
        <is>
          <t>M:8</t>
        </is>
      </c>
      <c r="F8" s="30" t="n"/>
      <c r="G8" s="31" t="n">
        <v>3.87</v>
      </c>
      <c r="H8" s="47" t="n">
        <v>151.98</v>
      </c>
      <c r="I8" s="32" t="n"/>
      <c r="J8" s="33" t="n"/>
      <c r="K8" s="35">
        <f>IF(I8="","",H8*I8)</f>
        <v/>
      </c>
      <c r="L8" s="36" t="n"/>
    </row>
    <row r="9" ht="45.95" customHeight="1" s="55">
      <c r="A9" s="27" t="inlineStr">
        <is>
          <t>30003</t>
        </is>
      </c>
      <c r="B9" s="28" t="inlineStr">
        <is>
          <t>Jugs M 3</t>
        </is>
      </c>
      <c r="C9" s="27" t="inlineStr">
        <is>
          <t>jugs</t>
        </is>
      </c>
      <c r="D9" s="27" t="n">
        <v>10</v>
      </c>
      <c r="E9" s="29" t="inlineStr">
        <is>
          <t>M:10</t>
        </is>
      </c>
      <c r="F9" s="30" t="n"/>
      <c r="G9" s="31" t="n">
        <v>5.04</v>
      </c>
      <c r="H9" s="47" t="n">
        <v>193.02</v>
      </c>
      <c r="I9" s="32" t="n"/>
      <c r="J9" s="33" t="n"/>
      <c r="K9" s="35">
        <f>IF(I9="","",H9*I9)</f>
        <v/>
      </c>
      <c r="L9" s="36" t="n"/>
    </row>
    <row r="10" ht="45.95" customHeight="1" s="55">
      <c r="A10" s="27" t="inlineStr">
        <is>
          <t>30004</t>
        </is>
      </c>
      <c r="B10" s="28" t="inlineStr">
        <is>
          <t>Jugs L, XL</t>
        </is>
      </c>
      <c r="C10" s="27" t="inlineStr">
        <is>
          <t>jugs</t>
        </is>
      </c>
      <c r="D10" s="27" t="n">
        <v>5</v>
      </c>
      <c r="E10" s="29" t="inlineStr">
        <is>
          <t>L:3 · XL:2</t>
        </is>
      </c>
      <c r="F10" s="30" t="n"/>
      <c r="G10" s="31" t="n">
        <v>4.26</v>
      </c>
      <c r="H10" s="47" t="n">
        <v>151.56</v>
      </c>
      <c r="I10" s="32" t="n"/>
      <c r="J10" s="33" t="n"/>
      <c r="K10" s="35">
        <f>IF(I10="","",H10*I10)</f>
        <v/>
      </c>
      <c r="L10" s="36" t="n"/>
    </row>
    <row r="11" ht="18" customHeight="1" s="55">
      <c r="A11" s="48" t="inlineStr">
        <is>
          <t>Edges</t>
        </is>
      </c>
    </row>
    <row r="12" ht="45.95" customHeight="1" s="55">
      <c r="A12" s="27" t="inlineStr">
        <is>
          <t>30005</t>
        </is>
      </c>
      <c r="B12" s="28" t="inlineStr">
        <is>
          <t>Edges S</t>
        </is>
      </c>
      <c r="C12" s="27" t="inlineStr">
        <is>
          <t>edges</t>
        </is>
      </c>
      <c r="D12" s="27" t="n">
        <v>11</v>
      </c>
      <c r="E12" s="29" t="inlineStr">
        <is>
          <t>S:11</t>
        </is>
      </c>
      <c r="F12" s="30" t="n"/>
      <c r="G12" s="31" t="n">
        <v>1.93</v>
      </c>
      <c r="H12" s="47" t="n">
        <v>105.39</v>
      </c>
      <c r="I12" s="32" t="n"/>
      <c r="J12" s="33" t="n"/>
      <c r="K12" s="35">
        <f>IF(I12="","",H12*I12)</f>
        <v/>
      </c>
      <c r="L12" s="36" t="n"/>
    </row>
    <row r="13" ht="45.95" customHeight="1" s="55">
      <c r="A13" s="27" t="inlineStr">
        <is>
          <t>30006</t>
        </is>
      </c>
      <c r="B13" s="28" t="inlineStr">
        <is>
          <t>Edges M 1</t>
        </is>
      </c>
      <c r="C13" s="27" t="inlineStr">
        <is>
          <t>edges</t>
        </is>
      </c>
      <c r="D13" s="27" t="n">
        <v>10</v>
      </c>
      <c r="E13" s="29" t="inlineStr">
        <is>
          <t>M:10</t>
        </is>
      </c>
      <c r="F13" s="30" t="n"/>
      <c r="G13" s="31" t="n">
        <v>3.01</v>
      </c>
      <c r="H13" s="47" t="n">
        <v>131.52</v>
      </c>
      <c r="I13" s="32" t="n"/>
      <c r="J13" s="33" t="n"/>
      <c r="K13" s="35">
        <f>IF(I13="","",H13*I13)</f>
        <v/>
      </c>
      <c r="L13" s="36" t="n"/>
    </row>
    <row r="14" ht="45.95" customHeight="1" s="55">
      <c r="A14" s="27" t="inlineStr">
        <is>
          <t>30007</t>
        </is>
      </c>
      <c r="B14" s="28" t="inlineStr">
        <is>
          <t>Edges M 2</t>
        </is>
      </c>
      <c r="C14" s="27" t="inlineStr">
        <is>
          <t>edges</t>
        </is>
      </c>
      <c r="D14" s="27" t="n">
        <v>10</v>
      </c>
      <c r="E14" s="29" t="inlineStr">
        <is>
          <t>M:10</t>
        </is>
      </c>
      <c r="F14" s="30" t="n"/>
      <c r="G14" s="31" t="n">
        <v>3.37</v>
      </c>
      <c r="H14" s="47" t="n">
        <v>142.98</v>
      </c>
      <c r="I14" s="32" t="n"/>
      <c r="J14" s="33" t="n"/>
      <c r="K14" s="35">
        <f>IF(I14="","",H14*I14)</f>
        <v/>
      </c>
      <c r="L14" s="36" t="n"/>
    </row>
    <row r="15" ht="45.95" customHeight="1" s="55">
      <c r="A15" s="27" t="inlineStr">
        <is>
          <t>30008</t>
        </is>
      </c>
      <c r="B15" s="28" t="inlineStr">
        <is>
          <t>Edges L 1</t>
        </is>
      </c>
      <c r="C15" s="27" t="inlineStr">
        <is>
          <t>edges</t>
        </is>
      </c>
      <c r="D15" s="27" t="n">
        <v>4</v>
      </c>
      <c r="E15" s="29" t="inlineStr">
        <is>
          <t>L:4</t>
        </is>
      </c>
      <c r="F15" s="30" t="n"/>
      <c r="G15" s="31" t="n">
        <v>2.37</v>
      </c>
      <c r="H15" s="47" t="n">
        <v>89.88</v>
      </c>
      <c r="I15" s="32" t="n"/>
      <c r="J15" s="33" t="n"/>
      <c r="K15" s="35">
        <f>IF(I15="","",H15*I15)</f>
        <v/>
      </c>
      <c r="L15" s="36" t="n"/>
    </row>
    <row r="16" ht="45.95" customHeight="1" s="55">
      <c r="A16" s="27" t="inlineStr">
        <is>
          <t>30009</t>
        </is>
      </c>
      <c r="B16" s="28" t="inlineStr">
        <is>
          <t>Edges XL 1</t>
        </is>
      </c>
      <c r="C16" s="27" t="inlineStr">
        <is>
          <t>edges</t>
        </is>
      </c>
      <c r="D16" s="27" t="n">
        <v>4</v>
      </c>
      <c r="E16" s="29" t="inlineStr">
        <is>
          <t>XL:4</t>
        </is>
      </c>
      <c r="F16" s="30" t="n"/>
      <c r="G16" s="31" t="n">
        <v>3.55</v>
      </c>
      <c r="H16" s="47" t="n">
        <v>127.65</v>
      </c>
      <c r="I16" s="32" t="n"/>
      <c r="J16" s="33" t="n"/>
      <c r="K16" s="35">
        <f>IF(I16="","",H16*I16)</f>
        <v/>
      </c>
      <c r="L16" s="36" t="n"/>
    </row>
    <row r="17" ht="45.95" customHeight="1" s="55">
      <c r="A17" s="27" t="inlineStr">
        <is>
          <t>30010</t>
        </is>
      </c>
      <c r="B17" s="28" t="inlineStr">
        <is>
          <t>Edges XL 2</t>
        </is>
      </c>
      <c r="C17" s="27" t="inlineStr">
        <is>
          <t>edges</t>
        </is>
      </c>
      <c r="D17" s="27" t="n">
        <v>4</v>
      </c>
      <c r="E17" s="29" t="inlineStr">
        <is>
          <t>XL:4</t>
        </is>
      </c>
      <c r="F17" s="30" t="n"/>
      <c r="G17" s="31" t="n">
        <v>3.43</v>
      </c>
      <c r="H17" s="47" t="n">
        <v>123.99</v>
      </c>
      <c r="I17" s="32" t="n"/>
      <c r="J17" s="33" t="n"/>
      <c r="K17" s="35">
        <f>IF(I17="","",H17*I17)</f>
        <v/>
      </c>
      <c r="L17" s="36" t="n"/>
    </row>
    <row r="18" ht="18" customHeight="1" s="55">
      <c r="A18" s="48" t="inlineStr">
        <is>
          <t>Pinches</t>
        </is>
      </c>
    </row>
    <row r="19" ht="45.95" customHeight="1" s="55">
      <c r="A19" s="27" t="inlineStr">
        <is>
          <t>30011</t>
        </is>
      </c>
      <c r="B19" s="28" t="inlineStr">
        <is>
          <t>Pinches M 1</t>
        </is>
      </c>
      <c r="C19" s="27" t="inlineStr">
        <is>
          <t>pinches</t>
        </is>
      </c>
      <c r="D19" s="27" t="n">
        <v>6</v>
      </c>
      <c r="E19" s="29" t="inlineStr">
        <is>
          <t>M:6</t>
        </is>
      </c>
      <c r="F19" s="30" t="n"/>
      <c r="G19" s="31" t="n">
        <v>1.89</v>
      </c>
      <c r="H19" s="47" t="n">
        <v>81.57</v>
      </c>
      <c r="I19" s="32" t="n"/>
      <c r="J19" s="33" t="n"/>
      <c r="K19" s="35">
        <f>IF(I19="","",H19*I19)</f>
        <v/>
      </c>
      <c r="L19" s="36" t="n"/>
    </row>
    <row r="20" ht="45.95" customHeight="1" s="55">
      <c r="A20" s="27" t="inlineStr">
        <is>
          <t>30012</t>
        </is>
      </c>
      <c r="B20" s="28" t="inlineStr">
        <is>
          <t>Pinches M 2</t>
        </is>
      </c>
      <c r="C20" s="27" t="inlineStr">
        <is>
          <t>pinches</t>
        </is>
      </c>
      <c r="D20" s="27" t="n">
        <v>10</v>
      </c>
      <c r="E20" s="29" t="inlineStr">
        <is>
          <t>M:10</t>
        </is>
      </c>
      <c r="F20" s="30" t="n"/>
      <c r="G20" s="31" t="n">
        <v>3.23</v>
      </c>
      <c r="H20" s="47" t="n">
        <v>138.69</v>
      </c>
      <c r="I20" s="32" t="n"/>
      <c r="J20" s="33" t="n"/>
      <c r="K20" s="35">
        <f>IF(I20="","",H20*I20)</f>
        <v/>
      </c>
      <c r="L20" s="36" t="n"/>
    </row>
    <row r="21" ht="45.95" customHeight="1" s="55">
      <c r="A21" s="27" t="inlineStr">
        <is>
          <t>30013</t>
        </is>
      </c>
      <c r="B21" s="28" t="inlineStr">
        <is>
          <t>Pinches M 3</t>
        </is>
      </c>
      <c r="C21" s="27" t="inlineStr">
        <is>
          <t>pinches</t>
        </is>
      </c>
      <c r="D21" s="27" t="n">
        <v>9</v>
      </c>
      <c r="E21" s="29" t="inlineStr">
        <is>
          <t>M:9</t>
        </is>
      </c>
      <c r="F21" s="30" t="n"/>
      <c r="G21" s="31" t="n">
        <v>3.36</v>
      </c>
      <c r="H21" s="47" t="n">
        <v>144</v>
      </c>
      <c r="I21" s="32" t="n"/>
      <c r="J21" s="33" t="n"/>
      <c r="K21" s="35">
        <f>IF(I21="","",H21*I21)</f>
        <v/>
      </c>
      <c r="L21" s="36" t="n"/>
    </row>
    <row r="22" ht="45.95" customHeight="1" s="55">
      <c r="A22" s="27" t="inlineStr">
        <is>
          <t>30014</t>
        </is>
      </c>
      <c r="B22" s="28" t="inlineStr">
        <is>
          <t>Pinches M 4</t>
        </is>
      </c>
      <c r="C22" s="27" t="inlineStr">
        <is>
          <t>pinches</t>
        </is>
      </c>
      <c r="D22" s="27" t="n">
        <v>11</v>
      </c>
      <c r="E22" s="29" t="inlineStr">
        <is>
          <t>M:11</t>
        </is>
      </c>
      <c r="F22" s="30" t="n"/>
      <c r="G22" s="31" t="n">
        <v>3.19</v>
      </c>
      <c r="H22" s="47" t="n">
        <v>140.67</v>
      </c>
      <c r="I22" s="32" t="n"/>
      <c r="J22" s="33" t="n"/>
      <c r="K22" s="35">
        <f>IF(I22="","",H22*I22)</f>
        <v/>
      </c>
      <c r="L22" s="36" t="n"/>
    </row>
    <row r="23" ht="45.95" customHeight="1" s="55">
      <c r="A23" s="27" t="inlineStr">
        <is>
          <t>30015</t>
        </is>
      </c>
      <c r="B23" s="28" t="inlineStr">
        <is>
          <t>Pinches L 1</t>
        </is>
      </c>
      <c r="C23" s="27" t="inlineStr">
        <is>
          <t>pinches</t>
        </is>
      </c>
      <c r="D23" s="27" t="n">
        <v>8</v>
      </c>
      <c r="E23" s="29" t="inlineStr">
        <is>
          <t>L:8</t>
        </is>
      </c>
      <c r="F23" s="30" t="n"/>
      <c r="G23" s="31" t="n">
        <v>4.2</v>
      </c>
      <c r="H23" s="47" t="n">
        <v>175.77</v>
      </c>
      <c r="I23" s="32" t="n"/>
      <c r="J23" s="33" t="n"/>
      <c r="K23" s="35">
        <f>IF(I23="","",H23*I23)</f>
        <v/>
      </c>
      <c r="L23" s="36" t="n"/>
    </row>
    <row r="24" ht="45.95" customHeight="1" s="55">
      <c r="A24" s="27" t="inlineStr">
        <is>
          <t>30016</t>
        </is>
      </c>
      <c r="B24" s="28" t="inlineStr">
        <is>
          <t>Pinches M, L</t>
        </is>
      </c>
      <c r="C24" s="27" t="inlineStr">
        <is>
          <t>pinches</t>
        </is>
      </c>
      <c r="D24" s="27" t="n">
        <v>7</v>
      </c>
      <c r="E24" s="29" t="inlineStr">
        <is>
          <t>M:4 · L:3</t>
        </is>
      </c>
      <c r="F24" s="30" t="n"/>
      <c r="G24" s="31" t="n">
        <v>3.85</v>
      </c>
      <c r="H24" s="47" t="n">
        <v>147.87</v>
      </c>
      <c r="I24" s="32" t="n"/>
      <c r="J24" s="33" t="n"/>
      <c r="K24" s="35">
        <f>IF(I24="","",H24*I24)</f>
        <v/>
      </c>
      <c r="L24" s="36" t="n"/>
    </row>
    <row r="25" ht="45.95" customHeight="1" s="55">
      <c r="A25" s="27" t="inlineStr">
        <is>
          <t>30017</t>
        </is>
      </c>
      <c r="B25" s="28" t="inlineStr">
        <is>
          <t>Pinches L 2</t>
        </is>
      </c>
      <c r="C25" s="27" t="inlineStr">
        <is>
          <t>pinches</t>
        </is>
      </c>
      <c r="D25" s="27" t="n">
        <v>9</v>
      </c>
      <c r="E25" s="29" t="inlineStr">
        <is>
          <t>L:9</t>
        </is>
      </c>
      <c r="F25" s="30" t="n"/>
      <c r="G25" s="31" t="n">
        <v>5.2</v>
      </c>
      <c r="H25" s="47" t="n">
        <v>198.12</v>
      </c>
      <c r="I25" s="32" t="n"/>
      <c r="J25" s="33" t="n"/>
      <c r="K25" s="35">
        <f>IF(I25="","",H25*I25)</f>
        <v/>
      </c>
      <c r="L25" s="36" t="n"/>
    </row>
    <row r="26" ht="45.95" customHeight="1" s="55">
      <c r="A26" s="27" t="inlineStr">
        <is>
          <t>30018</t>
        </is>
      </c>
      <c r="B26" s="28" t="inlineStr">
        <is>
          <t>Pinches X L 1</t>
        </is>
      </c>
      <c r="C26" s="27" t="inlineStr">
        <is>
          <t>pinches</t>
        </is>
      </c>
      <c r="D26" s="27" t="n">
        <v>8</v>
      </c>
      <c r="E26" s="29" t="inlineStr">
        <is>
          <t>XL:8</t>
        </is>
      </c>
      <c r="F26" s="30" t="n"/>
      <c r="G26" s="31" t="n">
        <v>7.44</v>
      </c>
      <c r="H26" s="47" t="n">
        <v>264.12</v>
      </c>
      <c r="I26" s="32" t="n"/>
      <c r="J26" s="33" t="n"/>
      <c r="K26" s="35">
        <f>IF(I26="","",H26*I26)</f>
        <v/>
      </c>
      <c r="L26" s="36" t="n"/>
    </row>
    <row r="27" ht="45.95" customHeight="1" s="55">
      <c r="A27" s="27" t="inlineStr">
        <is>
          <t>30019</t>
        </is>
      </c>
      <c r="B27" s="28" t="inlineStr">
        <is>
          <t>Pinches X L 2</t>
        </is>
      </c>
      <c r="C27" s="27" t="inlineStr">
        <is>
          <t>pinches</t>
        </is>
      </c>
      <c r="D27" s="27" t="n">
        <v>5</v>
      </c>
      <c r="E27" s="29" t="inlineStr">
        <is>
          <t>XL:5</t>
        </is>
      </c>
      <c r="F27" s="30" t="n"/>
      <c r="G27" s="31" t="n">
        <v>4.74</v>
      </c>
      <c r="H27" s="47" t="n">
        <v>169.26</v>
      </c>
      <c r="I27" s="32" t="n"/>
      <c r="J27" s="33" t="n"/>
      <c r="K27" s="35">
        <f>IF(I27="","",H27*I27)</f>
        <v/>
      </c>
      <c r="L27" s="36" t="n"/>
    </row>
    <row r="28" ht="45.95" customHeight="1" s="55">
      <c r="A28" s="27" t="inlineStr">
        <is>
          <t>30020</t>
        </is>
      </c>
      <c r="B28" s="28" t="inlineStr">
        <is>
          <t>Pinches X L 3</t>
        </is>
      </c>
      <c r="C28" s="27" t="inlineStr">
        <is>
          <t>pinches</t>
        </is>
      </c>
      <c r="D28" s="27" t="n">
        <v>4</v>
      </c>
      <c r="E28" s="29" t="inlineStr">
        <is>
          <t>XL:4</t>
        </is>
      </c>
      <c r="F28" s="30" t="n"/>
      <c r="G28" s="31" t="n">
        <v>4.65</v>
      </c>
      <c r="H28" s="47" t="n">
        <v>162.87</v>
      </c>
      <c r="I28" s="32" t="n"/>
      <c r="J28" s="33" t="n"/>
      <c r="K28" s="35">
        <f>IF(I28="","",H28*I28)</f>
        <v/>
      </c>
      <c r="L28" s="36" t="n"/>
    </row>
    <row r="29" ht="45.95" customHeight="1" s="55">
      <c r="A29" s="27" t="inlineStr">
        <is>
          <t>30021</t>
        </is>
      </c>
      <c r="B29" s="28" t="inlineStr">
        <is>
          <t>Pinches Mega 1</t>
        </is>
      </c>
      <c r="C29" s="27" t="inlineStr">
        <is>
          <t>pinches</t>
        </is>
      </c>
      <c r="D29" s="27" t="n">
        <v>3</v>
      </c>
      <c r="E29" s="29" t="inlineStr">
        <is>
          <t>Mega:3</t>
        </is>
      </c>
      <c r="F29" s="30" t="n"/>
      <c r="G29" s="31" t="n">
        <v>6.58</v>
      </c>
      <c r="H29" s="47" t="n">
        <v>219.12</v>
      </c>
      <c r="I29" s="32" t="n"/>
      <c r="J29" s="33" t="n"/>
      <c r="K29" s="35">
        <f>IF(I29="","",H29*I29)</f>
        <v/>
      </c>
      <c r="L29" s="36" t="n"/>
    </row>
    <row r="30" ht="45.95" customHeight="1" s="55">
      <c r="A30" s="27" t="inlineStr">
        <is>
          <t>30022</t>
        </is>
      </c>
      <c r="B30" s="28" t="inlineStr">
        <is>
          <t>Pinches Mega 2</t>
        </is>
      </c>
      <c r="C30" s="27" t="inlineStr">
        <is>
          <t>pinches</t>
        </is>
      </c>
      <c r="D30" s="27" t="n">
        <v>3</v>
      </c>
      <c r="E30" s="29" t="inlineStr">
        <is>
          <t>Mega:3</t>
        </is>
      </c>
      <c r="F30" s="30" t="n"/>
      <c r="G30" s="31" t="n">
        <v>6.39</v>
      </c>
      <c r="H30" s="47" t="n">
        <v>212.88</v>
      </c>
      <c r="I30" s="32" t="n"/>
      <c r="J30" s="33" t="n"/>
      <c r="K30" s="35">
        <f>IF(I30="","",H30*I30)</f>
        <v/>
      </c>
      <c r="L30" s="36" t="n"/>
    </row>
    <row r="31" ht="45.95" customHeight="1" s="55">
      <c r="A31" s="27" t="inlineStr">
        <is>
          <t>30023</t>
        </is>
      </c>
      <c r="B31" s="28" t="inlineStr">
        <is>
          <t>Pinches Mega 3</t>
        </is>
      </c>
      <c r="C31" s="27" t="inlineStr">
        <is>
          <t>pinches</t>
        </is>
      </c>
      <c r="D31" s="27" t="n">
        <v>3</v>
      </c>
      <c r="E31" s="29" t="inlineStr">
        <is>
          <t>Mega:3</t>
        </is>
      </c>
      <c r="F31" s="30" t="n"/>
      <c r="G31" s="31" t="n">
        <v>5.65</v>
      </c>
      <c r="H31" s="47" t="n">
        <v>191.73</v>
      </c>
      <c r="I31" s="32" t="n"/>
      <c r="J31" s="33" t="n"/>
      <c r="K31" s="35">
        <f>IF(I31="","",H31*I31)</f>
        <v/>
      </c>
      <c r="L31" s="36" t="n"/>
    </row>
    <row r="32" ht="18" customHeight="1" s="55">
      <c r="A32" s="48" t="inlineStr">
        <is>
          <t>Slopers</t>
        </is>
      </c>
    </row>
    <row r="33" ht="45.95" customHeight="1" s="55">
      <c r="A33" s="27" t="inlineStr">
        <is>
          <t>30024</t>
        </is>
      </c>
      <c r="B33" s="28" t="inlineStr">
        <is>
          <t>Slopers-Type B - XL</t>
        </is>
      </c>
      <c r="C33" s="27" t="inlineStr">
        <is>
          <t>slopers</t>
        </is>
      </c>
      <c r="D33" s="27" t="n">
        <v>3</v>
      </c>
      <c r="E33" s="29" t="inlineStr">
        <is>
          <t>XL:3</t>
        </is>
      </c>
      <c r="F33" s="30" t="n"/>
      <c r="G33" s="31" t="n">
        <v>2.68</v>
      </c>
      <c r="H33" s="47" t="n">
        <v>96.36</v>
      </c>
      <c r="I33" s="32" t="n"/>
      <c r="J33" s="33" t="n"/>
      <c r="K33" s="35">
        <f>IF(I33="","",H33*I33)</f>
        <v/>
      </c>
      <c r="L33" s="36" t="n"/>
    </row>
    <row r="34" ht="45.95" customHeight="1" s="55">
      <c r="A34" s="27" t="inlineStr">
        <is>
          <t>30025</t>
        </is>
      </c>
      <c r="B34" s="28" t="inlineStr">
        <is>
          <t>Slopers -Type B - mix</t>
        </is>
      </c>
      <c r="C34" s="27" t="inlineStr">
        <is>
          <t>slopers</t>
        </is>
      </c>
      <c r="D34" s="27" t="n">
        <v>4</v>
      </c>
      <c r="E34" s="29" t="inlineStr">
        <is>
          <t>L:1 · XL:2 · Mega:1</t>
        </is>
      </c>
      <c r="F34" s="30" t="n"/>
      <c r="G34" s="31" t="n">
        <v>3.98</v>
      </c>
      <c r="H34" s="47" t="n">
        <v>146.28</v>
      </c>
      <c r="I34" s="32" t="n"/>
      <c r="J34" s="33" t="n"/>
      <c r="K34" s="35">
        <f>IF(I34="","",H34*I34)</f>
        <v/>
      </c>
      <c r="L34" s="36" t="n"/>
    </row>
    <row r="35" ht="45.95" customHeight="1" s="55">
      <c r="A35" s="27" t="inlineStr">
        <is>
          <t>30026</t>
        </is>
      </c>
      <c r="B35" s="28" t="inlineStr">
        <is>
          <t>Slopers - Type B- XL, Mega</t>
        </is>
      </c>
      <c r="C35" s="27" t="inlineStr">
        <is>
          <t>slopers</t>
        </is>
      </c>
      <c r="D35" s="27" t="n">
        <v>3</v>
      </c>
      <c r="E35" s="29" t="inlineStr">
        <is>
          <t>XL:2 · Mega:1</t>
        </is>
      </c>
      <c r="F35" s="30" t="n"/>
      <c r="G35" s="31" t="n">
        <v>6.38</v>
      </c>
      <c r="H35" s="47" t="n">
        <v>212.61</v>
      </c>
      <c r="I35" s="32" t="n"/>
      <c r="J35" s="33" t="n"/>
      <c r="K35" s="35">
        <f>IF(I35="","",H35*I35)</f>
        <v/>
      </c>
      <c r="L35" s="36" t="n"/>
    </row>
    <row r="36" ht="45.95" customHeight="1" s="55">
      <c r="A36" s="27" t="inlineStr">
        <is>
          <t>30027</t>
        </is>
      </c>
      <c r="B36" s="28" t="inlineStr">
        <is>
          <t>Slopers - Type A - M</t>
        </is>
      </c>
      <c r="C36" s="27" t="inlineStr">
        <is>
          <t>slopers</t>
        </is>
      </c>
      <c r="D36" s="27" t="n">
        <v>8</v>
      </c>
      <c r="E36" s="29" t="inlineStr">
        <is>
          <t>M:8</t>
        </is>
      </c>
      <c r="F36" s="30" t="n"/>
      <c r="G36" s="31" t="n">
        <v>3.58</v>
      </c>
      <c r="H36" s="47" t="n">
        <v>142.86</v>
      </c>
      <c r="I36" s="32" t="n"/>
      <c r="J36" s="33" t="n"/>
      <c r="K36" s="35">
        <f>IF(I36="","",H36*I36)</f>
        <v/>
      </c>
      <c r="L36" s="36" t="n"/>
    </row>
    <row r="37" ht="45.95" customHeight="1" s="55">
      <c r="A37" s="27" t="inlineStr">
        <is>
          <t>30028</t>
        </is>
      </c>
      <c r="B37" s="28" t="inlineStr">
        <is>
          <t>Slopers - Type A - XL - Mega 1</t>
        </is>
      </c>
      <c r="C37" s="27" t="inlineStr">
        <is>
          <t>slopers</t>
        </is>
      </c>
      <c r="D37" s="27" t="n">
        <v>3</v>
      </c>
      <c r="E37" s="29" t="inlineStr">
        <is>
          <t>Mega:3</t>
        </is>
      </c>
      <c r="F37" s="30" t="n"/>
      <c r="G37" s="31" t="n">
        <v>4.14</v>
      </c>
      <c r="H37" s="47" t="n">
        <v>143.25</v>
      </c>
      <c r="I37" s="32" t="n"/>
      <c r="J37" s="33" t="n"/>
      <c r="K37" s="35">
        <f>IF(I37="","",H37*I37)</f>
        <v/>
      </c>
      <c r="L37" s="36" t="n"/>
    </row>
    <row r="38" ht="45.95" customHeight="1" s="55">
      <c r="A38" s="27" t="inlineStr">
        <is>
          <t>30029</t>
        </is>
      </c>
      <c r="B38" s="28" t="inlineStr">
        <is>
          <t>Slopers - Type A - mixed</t>
        </is>
      </c>
      <c r="C38" s="27" t="inlineStr">
        <is>
          <t>slopers</t>
        </is>
      </c>
      <c r="D38" s="27" t="n">
        <v>3</v>
      </c>
      <c r="E38" s="29" t="inlineStr">
        <is>
          <t>XL:2 · Mega:1</t>
        </is>
      </c>
      <c r="F38" s="30" t="n"/>
      <c r="G38" s="31" t="n">
        <v>2.41</v>
      </c>
      <c r="H38" s="47" t="n">
        <v>87.66</v>
      </c>
      <c r="I38" s="32" t="n"/>
      <c r="J38" s="33" t="n"/>
      <c r="K38" s="35">
        <f>IF(I38="","",H38*I38)</f>
        <v/>
      </c>
      <c r="L38" s="36" t="n"/>
    </row>
    <row r="39" ht="45.95" customHeight="1" s="55">
      <c r="A39" s="27" t="inlineStr">
        <is>
          <t>30030</t>
        </is>
      </c>
      <c r="B39" s="28" t="inlineStr">
        <is>
          <t>Slopers - Type A - XL - Mega 2</t>
        </is>
      </c>
      <c r="C39" s="27" t="inlineStr">
        <is>
          <t>slopers</t>
        </is>
      </c>
      <c r="D39" s="27" t="n">
        <v>3</v>
      </c>
      <c r="E39" s="29" t="inlineStr">
        <is>
          <t>XL:1 · Mega:2</t>
        </is>
      </c>
      <c r="F39" s="30" t="n"/>
      <c r="G39" s="31" t="n">
        <v>4.07</v>
      </c>
      <c r="H39" s="47" t="n">
        <v>140.88</v>
      </c>
      <c r="I39" s="32" t="n"/>
      <c r="J39" s="33" t="n"/>
      <c r="K39" s="35">
        <f>IF(I39="","",H39*I39)</f>
        <v/>
      </c>
      <c r="L39" s="36" t="n"/>
    </row>
    <row r="40" ht="45.95" customHeight="1" s="55">
      <c r="A40" s="27" t="inlineStr">
        <is>
          <t>30031</t>
        </is>
      </c>
      <c r="B40" s="28" t="inlineStr">
        <is>
          <t>Slopers - Type A - Mega</t>
        </is>
      </c>
      <c r="C40" s="27" t="inlineStr">
        <is>
          <t>slopers</t>
        </is>
      </c>
      <c r="D40" s="27" t="n">
        <v>3</v>
      </c>
      <c r="E40" s="29" t="inlineStr">
        <is>
          <t>Mega:3</t>
        </is>
      </c>
      <c r="F40" s="30" t="n"/>
      <c r="G40" s="31" t="n">
        <v>4.81</v>
      </c>
      <c r="H40" s="47" t="n">
        <v>164.64</v>
      </c>
      <c r="I40" s="32" t="n"/>
      <c r="J40" s="33" t="n"/>
      <c r="K40" s="35">
        <f>IF(I40="","",H40*I40)</f>
        <v/>
      </c>
      <c r="L40" s="36" t="n"/>
    </row>
    <row r="41" ht="45.95" customHeight="1" s="55">
      <c r="A41" s="27" t="inlineStr">
        <is>
          <t>30032</t>
        </is>
      </c>
      <c r="B41" s="28" t="inlineStr">
        <is>
          <t>Slopers - Type C - Mega 1</t>
        </is>
      </c>
      <c r="C41" s="27" t="inlineStr">
        <is>
          <t>slopers</t>
        </is>
      </c>
      <c r="D41" s="27" t="n">
        <v>3</v>
      </c>
      <c r="E41" s="29" t="inlineStr">
        <is>
          <t>Mega:3</t>
        </is>
      </c>
      <c r="F41" s="30" t="n"/>
      <c r="G41" s="31" t="n">
        <v>6.38</v>
      </c>
      <c r="H41" s="47" t="n">
        <v>212.61</v>
      </c>
      <c r="I41" s="32" t="n"/>
      <c r="J41" s="33" t="n"/>
      <c r="K41" s="35">
        <f>IF(I41="","",H41*I41)</f>
        <v/>
      </c>
      <c r="L41" s="36" t="n"/>
    </row>
    <row r="42" ht="45.95" customHeight="1" s="55">
      <c r="A42" s="27" t="inlineStr">
        <is>
          <t>30033</t>
        </is>
      </c>
      <c r="B42" s="28" t="inlineStr">
        <is>
          <t>Slopers - Type C - Mega 2</t>
        </is>
      </c>
      <c r="C42" s="27" t="inlineStr">
        <is>
          <t>slopers</t>
        </is>
      </c>
      <c r="D42" s="27" t="n">
        <v>3</v>
      </c>
      <c r="E42" s="29" t="inlineStr">
        <is>
          <t>Mega:3</t>
        </is>
      </c>
      <c r="F42" s="30" t="n"/>
      <c r="G42" s="31" t="n">
        <v>5.91</v>
      </c>
      <c r="H42" s="47" t="n">
        <v>199.8</v>
      </c>
      <c r="I42" s="32" t="n"/>
      <c r="J42" s="33" t="n"/>
      <c r="K42" s="35">
        <f>IF(I42="","",H42*I42)</f>
        <v/>
      </c>
      <c r="L42" s="36" t="n"/>
    </row>
    <row r="43" ht="45.95" customHeight="1" s="55">
      <c r="A43" s="27" t="inlineStr">
        <is>
          <t>30034</t>
        </is>
      </c>
      <c r="B43" s="28" t="inlineStr">
        <is>
          <t>Slopers - Type C - Mega 3</t>
        </is>
      </c>
      <c r="C43" s="27" t="inlineStr">
        <is>
          <t>slopers</t>
        </is>
      </c>
      <c r="D43" s="27" t="n">
        <v>2</v>
      </c>
      <c r="E43" s="29" t="inlineStr">
        <is>
          <t>Mega:2</t>
        </is>
      </c>
      <c r="F43" s="30" t="n"/>
      <c r="G43" s="31" t="n">
        <v>8.73</v>
      </c>
      <c r="H43" s="47" t="n">
        <v>286.68</v>
      </c>
      <c r="I43" s="32" t="n"/>
      <c r="J43" s="33" t="n"/>
      <c r="K43" s="35">
        <f>IF(I43="","",H43*I43)</f>
        <v/>
      </c>
      <c r="L43" s="36" t="n"/>
    </row>
    <row r="44" ht="18" customHeight="1" s="55">
      <c r="A44" s="48" t="inlineStr">
        <is>
          <t>Pockets</t>
        </is>
      </c>
    </row>
    <row r="45" ht="45.95" customHeight="1" s="55">
      <c r="A45" s="27" t="inlineStr">
        <is>
          <t>30035</t>
        </is>
      </c>
      <c r="B45" s="28" t="inlineStr">
        <is>
          <t>Pockets - M 1</t>
        </is>
      </c>
      <c r="C45" s="27" t="inlineStr">
        <is>
          <t>Pockets</t>
        </is>
      </c>
      <c r="D45" s="27" t="n">
        <v>5</v>
      </c>
      <c r="E45" s="29" t="inlineStr">
        <is>
          <t>M:5</t>
        </is>
      </c>
      <c r="F45" s="30" t="n"/>
      <c r="G45" s="31" t="n">
        <v>1.21</v>
      </c>
      <c r="H45" s="47" t="n">
        <v>61.35</v>
      </c>
      <c r="I45" s="32" t="n"/>
      <c r="J45" s="33" t="n"/>
      <c r="K45" s="35">
        <f>IF(I45="","",H45*I45)</f>
        <v/>
      </c>
      <c r="L45" s="36" t="n"/>
    </row>
    <row r="46" ht="45.95" customHeight="1" s="55">
      <c r="A46" s="27" t="inlineStr">
        <is>
          <t>30036</t>
        </is>
      </c>
      <c r="B46" s="28" t="inlineStr">
        <is>
          <t>Pockets - M, L</t>
        </is>
      </c>
      <c r="C46" s="27" t="inlineStr">
        <is>
          <t>Pockets</t>
        </is>
      </c>
      <c r="D46" s="27" t="n">
        <v>5</v>
      </c>
      <c r="E46" s="29" t="inlineStr">
        <is>
          <t>M:3 · L:2</t>
        </is>
      </c>
      <c r="F46" s="30" t="n"/>
      <c r="G46" s="31" t="n">
        <v>2.46</v>
      </c>
      <c r="H46" s="47" t="n">
        <v>101.22</v>
      </c>
      <c r="I46" s="32" t="n"/>
      <c r="J46" s="33" t="n"/>
      <c r="K46" s="35">
        <f>IF(I46="","",H46*I46)</f>
        <v/>
      </c>
      <c r="L46" s="36" t="n"/>
    </row>
    <row r="47" ht="45.95" customHeight="1" s="55">
      <c r="A47" s="27" t="inlineStr">
        <is>
          <t>30037</t>
        </is>
      </c>
      <c r="B47" s="28" t="inlineStr">
        <is>
          <t>Pockets - M 3</t>
        </is>
      </c>
      <c r="C47" s="27" t="inlineStr">
        <is>
          <t>Pockets</t>
        </is>
      </c>
      <c r="D47" s="27" t="n">
        <v>6</v>
      </c>
      <c r="E47" s="29" t="inlineStr">
        <is>
          <t>M:6</t>
        </is>
      </c>
      <c r="F47" s="30" t="n"/>
      <c r="G47" s="31" t="n">
        <v>2.66</v>
      </c>
      <c r="H47" s="47" t="n">
        <v>106.38</v>
      </c>
      <c r="I47" s="32" t="n"/>
      <c r="J47" s="33" t="n"/>
      <c r="K47" s="35">
        <f>IF(I47="","",H47*I47)</f>
        <v/>
      </c>
      <c r="L47" s="36" t="n"/>
    </row>
    <row r="48" ht="45.95" customHeight="1" s="55">
      <c r="A48" s="27" t="inlineStr">
        <is>
          <t>30038</t>
        </is>
      </c>
      <c r="B48" s="28" t="inlineStr">
        <is>
          <t>Pockets - M 4</t>
        </is>
      </c>
      <c r="C48" s="27" t="inlineStr">
        <is>
          <t>Pockets</t>
        </is>
      </c>
      <c r="D48" s="27" t="n">
        <v>4</v>
      </c>
      <c r="E48" s="29" t="inlineStr">
        <is>
          <t>M:4</t>
        </is>
      </c>
      <c r="F48" s="30" t="n"/>
      <c r="G48" s="31" t="n">
        <v>1.77</v>
      </c>
      <c r="H48" s="47" t="n">
        <v>70.77</v>
      </c>
      <c r="I48" s="32" t="n"/>
      <c r="J48" s="33" t="n"/>
      <c r="K48" s="35">
        <f>IF(I48="","",H48*I48)</f>
        <v/>
      </c>
      <c r="L48" s="36" t="n"/>
    </row>
    <row r="49" ht="45.95" customHeight="1" s="55">
      <c r="A49" s="27" t="inlineStr">
        <is>
          <t>30039</t>
        </is>
      </c>
      <c r="B49" s="28" t="inlineStr">
        <is>
          <t>Pockets mixed</t>
        </is>
      </c>
      <c r="C49" s="27" t="inlineStr">
        <is>
          <t>Pockets</t>
        </is>
      </c>
      <c r="D49" s="27" t="n">
        <v>6</v>
      </c>
      <c r="E49" s="29" t="inlineStr">
        <is>
          <t>L:1 · XL:3 · Mega:2</t>
        </is>
      </c>
      <c r="F49" s="30" t="n"/>
      <c r="G49" s="31" t="n">
        <v>6.58</v>
      </c>
      <c r="H49" s="47" t="n">
        <v>229.65</v>
      </c>
      <c r="I49" s="32" t="n"/>
      <c r="J49" s="33" t="n"/>
      <c r="K49" s="35">
        <f>IF(I49="","",H49*I49)</f>
        <v/>
      </c>
      <c r="L49" s="36" t="n"/>
    </row>
    <row r="50" ht="18" customHeight="1" s="55">
      <c r="A50" s="48" t="inlineStr">
        <is>
          <t>Cuts</t>
        </is>
      </c>
    </row>
    <row r="51" ht="45.95" customHeight="1" s="55">
      <c r="A51" s="27" t="inlineStr">
        <is>
          <t>30040</t>
        </is>
      </c>
      <c r="B51" s="28" t="inlineStr">
        <is>
          <t>Cuts - Mega</t>
        </is>
      </c>
      <c r="C51" s="27" t="inlineStr">
        <is>
          <t>edges</t>
        </is>
      </c>
      <c r="D51" s="27" t="n">
        <v>3</v>
      </c>
      <c r="E51" s="29" t="inlineStr">
        <is>
          <t>Mega:3</t>
        </is>
      </c>
      <c r="F51" s="30" t="n"/>
      <c r="G51" s="31" t="n">
        <v>5.02</v>
      </c>
      <c r="H51" s="47" t="n">
        <v>171.12</v>
      </c>
      <c r="I51" s="32" t="n"/>
      <c r="J51" s="33" t="n"/>
      <c r="K51" s="35">
        <f>IF(I51="","",H51*I51)</f>
        <v/>
      </c>
      <c r="L51" s="36" t="n"/>
    </row>
    <row r="52" ht="45.95" customHeight="1" s="55">
      <c r="A52" s="27" t="inlineStr">
        <is>
          <t>30041</t>
        </is>
      </c>
      <c r="B52" s="28" t="inlineStr">
        <is>
          <t>Cuts - mixed</t>
        </is>
      </c>
      <c r="C52" s="27" t="inlineStr">
        <is>
          <t>edges</t>
        </is>
      </c>
      <c r="D52" s="27" t="n">
        <v>3</v>
      </c>
      <c r="E52" s="29" t="inlineStr">
        <is>
          <t>L:1 · XL:1 · Mega:1</t>
        </is>
      </c>
      <c r="F52" s="30" t="n"/>
      <c r="G52" s="31" t="n">
        <v>2.91</v>
      </c>
      <c r="H52" s="47" t="n">
        <v>103.83</v>
      </c>
      <c r="I52" s="32" t="n"/>
      <c r="J52" s="33" t="n"/>
      <c r="K52" s="35">
        <f>IF(I52="","",H52*I52)</f>
        <v/>
      </c>
      <c r="L52" s="36" t="n"/>
    </row>
  </sheetData>
  <mergeCells count="9">
    <mergeCell ref="A2:L2"/>
    <mergeCell ref="A11:L11"/>
    <mergeCell ref="A1:F1"/>
    <mergeCell ref="A32:L32"/>
    <mergeCell ref="A44:L44"/>
    <mergeCell ref="A6:L6"/>
    <mergeCell ref="A18:L18"/>
    <mergeCell ref="A3:F3"/>
    <mergeCell ref="A50:L50"/>
  </mergeCells>
  <dataValidations count="2">
    <dataValidation sqref="J5:J52" showDropDown="0" showInputMessage="0" showErrorMessage="1" allowBlank="1" errorTitle="Colour" error="Please choose a colour from the list." type="list">
      <formula1>Colors_300HoldsPU</formula1>
      <formula2>0</formula2>
    </dataValidation>
    <dataValidation sqref="I5:I52" showDropDown="0" showInputMessage="0" showErrorMessage="1" allowBlank="1" errorTitle="Quantity" error="Enter a whole number (sets/pieces)." type="whole" operator="greaterThanOrEqual">
      <formula1>0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tabColor rgb="FF7030A0"/>
    <outlinePr summaryBelow="1" summaryRight="1"/>
    <pageSetUpPr/>
  </sheetPr>
  <dimension ref="A1:L51"/>
  <sheetViews>
    <sheetView showGridLines="0" zoomScaleNormal="100" workbookViewId="0">
      <pane ySplit="4" topLeftCell="A5" activePane="bottomLeft" state="frozen"/>
      <selection pane="bottomLeft" activeCell="A1" sqref="A1:F1"/>
    </sheetView>
  </sheetViews>
  <sheetFormatPr baseColWidth="8" defaultColWidth="8.7109375" defaultRowHeight="15"/>
  <cols>
    <col width="8" customWidth="1" style="55" min="1" max="1"/>
    <col width="36" customWidth="1" style="55" min="2" max="2"/>
    <col width="12" customWidth="1" style="55" min="3" max="3"/>
    <col width="8" customWidth="1" style="55" min="4" max="4"/>
    <col width="18" customWidth="1" style="55" min="5" max="5"/>
    <col width="16" customWidth="1" style="55" min="6" max="6"/>
    <col width="9" customWidth="1" style="55" min="7" max="7"/>
    <col width="11" customWidth="1" style="55" min="8" max="8"/>
    <col width="7" customWidth="1" style="55" min="9" max="9"/>
    <col width="24" customWidth="1" style="55" min="10" max="10"/>
    <col width="12" customWidth="1" style="55" min="11" max="11"/>
    <col width="26" customWidth="1" style="55" min="12" max="12"/>
  </cols>
  <sheetData>
    <row r="1" ht="25.5" customHeight="1" s="55">
      <c r="A1" s="50" t="inlineStr">
        <is>
          <t>Fiction — Polyester</t>
        </is>
      </c>
      <c r="G1" s="51" t="n"/>
      <c r="H1" s="51" t="n"/>
      <c r="I1" s="51" t="n"/>
      <c r="J1" s="51" t="n"/>
      <c r="K1" s="51" t="n"/>
      <c r="L1" s="43" t="inlineStr">
        <is>
          <t>ORDER FORM 2026 · EUR</t>
        </is>
      </c>
    </row>
    <row r="2" ht="24" customHeight="1" s="55">
      <c r="A2" s="54" t="inlineStr">
        <is>
          <t>Enter quantity and choose a colour for each item (yellow cells). One colour per line — for a second colour of the same item, note it in the Notes column. Fluoro colours are for indoor use only.</t>
        </is>
      </c>
    </row>
    <row r="3" ht="19.5" customHeight="1" s="55">
      <c r="A3" s="52" t="inlineStr">
        <is>
          <t>ORDER TOTAL</t>
        </is>
      </c>
      <c r="B3" s="53" t="n"/>
      <c r="C3" s="53" t="n"/>
      <c r="D3" s="53" t="n"/>
      <c r="E3" s="53" t="n"/>
      <c r="F3" s="53" t="n"/>
      <c r="G3" s="22">
        <f>SUMPRODUCT(N(I5:I51),N(G5:G51))</f>
        <v/>
      </c>
      <c r="H3" s="23" t="n"/>
      <c r="I3" s="24">
        <f>SUM(I5:I51)</f>
        <v/>
      </c>
      <c r="J3" s="25" t="inlineStr">
        <is>
          <t>lines / sets ordered</t>
        </is>
      </c>
      <c r="K3" s="39">
        <f>SUM(K5:K51)</f>
        <v/>
      </c>
      <c r="L3" s="23" t="n"/>
    </row>
    <row r="4" ht="27.75" customHeight="1" s="55">
      <c r="A4" s="44" t="inlineStr">
        <is>
          <t>Ref.</t>
        </is>
      </c>
      <c r="B4" s="44" t="inlineStr">
        <is>
          <t>Product / Set</t>
        </is>
      </c>
      <c r="C4" s="44" t="inlineStr">
        <is>
          <t>Grip Type</t>
        </is>
      </c>
      <c r="D4" s="44" t="inlineStr">
        <is>
          <t>Holds / Set</t>
        </is>
      </c>
      <c r="E4" s="44" t="inlineStr">
        <is>
          <t>Size Breakdown</t>
        </is>
      </c>
      <c r="F4" s="44" t="inlineStr">
        <is>
          <t>Photo</t>
        </is>
      </c>
      <c r="G4" s="44" t="inlineStr">
        <is>
          <t>Weight (kg)</t>
        </is>
      </c>
      <c r="H4" s="44" t="inlineStr">
        <is>
          <t>Price (EUR)</t>
        </is>
      </c>
      <c r="I4" s="44" t="inlineStr">
        <is>
          <t>Qty</t>
        </is>
      </c>
      <c r="J4" s="44" t="inlineStr">
        <is>
          <t>Colour</t>
        </is>
      </c>
      <c r="K4" s="44" t="inlineStr">
        <is>
          <t>Total (EUR)</t>
        </is>
      </c>
      <c r="L4" s="44" t="inlineStr">
        <is>
          <t>Notes</t>
        </is>
      </c>
    </row>
    <row r="5" ht="18" customHeight="1" s="55">
      <c r="A5" s="48" t="inlineStr">
        <is>
          <t>Arachna</t>
        </is>
      </c>
    </row>
    <row r="6" ht="45.95" customHeight="1" s="55">
      <c r="A6" s="27" t="inlineStr">
        <is>
          <t>20003</t>
        </is>
      </c>
      <c r="B6" s="28" t="inlineStr">
        <is>
          <t>Arachna M</t>
        </is>
      </c>
      <c r="C6" s="27" t="inlineStr">
        <is>
          <t>jugs</t>
        </is>
      </c>
      <c r="D6" s="27" t="n">
        <v>10</v>
      </c>
      <c r="E6" s="29" t="inlineStr">
        <is>
          <t>M:10</t>
        </is>
      </c>
      <c r="F6" s="30" t="n"/>
      <c r="G6" s="31" t="n">
        <v>4.84</v>
      </c>
      <c r="H6" s="47" t="n">
        <v>99.63</v>
      </c>
      <c r="I6" s="32" t="n"/>
      <c r="J6" s="33" t="n"/>
      <c r="K6" s="35">
        <f>IF(I6="","",H6*I6)</f>
        <v/>
      </c>
      <c r="L6" s="36" t="n"/>
    </row>
    <row r="7" ht="45.95" customHeight="1" s="55">
      <c r="A7" s="27" t="inlineStr">
        <is>
          <t>20004</t>
        </is>
      </c>
      <c r="B7" s="28" t="inlineStr">
        <is>
          <t>Arachna M</t>
        </is>
      </c>
      <c r="C7" s="27" t="inlineStr">
        <is>
          <t>edges</t>
        </is>
      </c>
      <c r="D7" s="27" t="n">
        <v>10</v>
      </c>
      <c r="E7" s="29" t="inlineStr">
        <is>
          <t>M:10</t>
        </is>
      </c>
      <c r="F7" s="30" t="n"/>
      <c r="G7" s="31" t="n">
        <v>3.74</v>
      </c>
      <c r="H7" s="47" t="n">
        <v>84.21</v>
      </c>
      <c r="I7" s="32" t="n"/>
      <c r="J7" s="33" t="n"/>
      <c r="K7" s="35">
        <f>IF(I7="","",H7*I7)</f>
        <v/>
      </c>
      <c r="L7" s="36" t="n"/>
    </row>
    <row r="8" ht="45.95" customHeight="1" s="55">
      <c r="A8" s="27" t="inlineStr">
        <is>
          <t>20005</t>
        </is>
      </c>
      <c r="B8" s="28" t="inlineStr">
        <is>
          <t>Arachna S</t>
        </is>
      </c>
      <c r="C8" s="27" t="inlineStr">
        <is>
          <t>pinches</t>
        </is>
      </c>
      <c r="D8" s="27" t="n">
        <v>20</v>
      </c>
      <c r="E8" s="29" t="inlineStr">
        <is>
          <t>S:20</t>
        </is>
      </c>
      <c r="F8" s="30" t="n"/>
      <c r="G8" s="31" t="n">
        <v>2.85</v>
      </c>
      <c r="H8" s="47" t="n">
        <v>94.29</v>
      </c>
      <c r="I8" s="32" t="n"/>
      <c r="J8" s="33" t="n"/>
      <c r="K8" s="35">
        <f>IF(I8="","",H8*I8)</f>
        <v/>
      </c>
      <c r="L8" s="36" t="n"/>
    </row>
    <row r="9" ht="45.95" customHeight="1" s="55">
      <c r="A9" s="27" t="inlineStr">
        <is>
          <t>20006</t>
        </is>
      </c>
      <c r="B9" s="28" t="inlineStr">
        <is>
          <t>Arachna M</t>
        </is>
      </c>
      <c r="C9" s="27" t="inlineStr">
        <is>
          <t>pinches</t>
        </is>
      </c>
      <c r="D9" s="27" t="n">
        <v>10</v>
      </c>
      <c r="E9" s="29" t="inlineStr">
        <is>
          <t>M:10</t>
        </is>
      </c>
      <c r="F9" s="30" t="n"/>
      <c r="G9" s="31" t="n">
        <v>2.81</v>
      </c>
      <c r="H9" s="47" t="n">
        <v>71.07</v>
      </c>
      <c r="I9" s="32" t="n"/>
      <c r="J9" s="33" t="n"/>
      <c r="K9" s="35">
        <f>IF(I9="","",H9*I9)</f>
        <v/>
      </c>
      <c r="L9" s="36" t="n"/>
    </row>
    <row r="10" ht="45.95" customHeight="1" s="55">
      <c r="A10" s="27" t="inlineStr">
        <is>
          <t>20007</t>
        </is>
      </c>
      <c r="B10" s="28" t="inlineStr">
        <is>
          <t>Arachna L</t>
        </is>
      </c>
      <c r="C10" s="27" t="inlineStr">
        <is>
          <t>pinches</t>
        </is>
      </c>
      <c r="D10" s="27" t="n">
        <v>6</v>
      </c>
      <c r="E10" s="29" t="inlineStr">
        <is>
          <t>L:6</t>
        </is>
      </c>
      <c r="F10" s="30" t="n"/>
      <c r="G10" s="31" t="n">
        <v>4.92</v>
      </c>
      <c r="H10" s="47" t="n">
        <v>91.29</v>
      </c>
      <c r="I10" s="32" t="n"/>
      <c r="J10" s="33" t="n"/>
      <c r="K10" s="35">
        <f>IF(I10="","",H10*I10)</f>
        <v/>
      </c>
      <c r="L10" s="36" t="n"/>
    </row>
    <row r="11" ht="45.95" customHeight="1" s="55">
      <c r="A11" s="27" t="inlineStr">
        <is>
          <t>20008</t>
        </is>
      </c>
      <c r="B11" s="28" t="inlineStr">
        <is>
          <t>Arachna M</t>
        </is>
      </c>
      <c r="C11" s="27" t="inlineStr">
        <is>
          <t>pockets</t>
        </is>
      </c>
      <c r="D11" s="27" t="n">
        <v>10</v>
      </c>
      <c r="E11" s="29" t="inlineStr">
        <is>
          <t>M:10</t>
        </is>
      </c>
      <c r="F11" s="30" t="n"/>
      <c r="G11" s="31" t="n">
        <v>3.8</v>
      </c>
      <c r="H11" s="47" t="n">
        <v>84.69</v>
      </c>
      <c r="I11" s="32" t="n"/>
      <c r="J11" s="33" t="n"/>
      <c r="K11" s="35">
        <f>IF(I11="","",H11*I11)</f>
        <v/>
      </c>
      <c r="L11" s="36" t="n"/>
    </row>
    <row r="12" ht="45.95" customHeight="1" s="55">
      <c r="A12" s="27" t="inlineStr">
        <is>
          <t>20009</t>
        </is>
      </c>
      <c r="B12" s="28" t="inlineStr">
        <is>
          <t>Arachna L</t>
        </is>
      </c>
      <c r="C12" s="27" t="inlineStr">
        <is>
          <t>pockets</t>
        </is>
      </c>
      <c r="D12" s="27" t="n">
        <v>5</v>
      </c>
      <c r="E12" s="29" t="inlineStr">
        <is>
          <t>L:5</t>
        </is>
      </c>
      <c r="F12" s="30" t="n"/>
      <c r="G12" s="31" t="n">
        <v>3.15</v>
      </c>
      <c r="H12" s="47" t="n">
        <v>105.33</v>
      </c>
      <c r="I12" s="32" t="n"/>
      <c r="J12" s="33" t="n"/>
      <c r="K12" s="35">
        <f>IF(I12="","",H12*I12)</f>
        <v/>
      </c>
      <c r="L12" s="36" t="n"/>
    </row>
    <row r="13" ht="18" customHeight="1" s="55">
      <c r="A13" s="48" t="inlineStr">
        <is>
          <t>Phantom</t>
        </is>
      </c>
    </row>
    <row r="14" ht="45.95" customHeight="1" s="55">
      <c r="A14" s="27" t="inlineStr">
        <is>
          <t>20019</t>
        </is>
      </c>
      <c r="B14" s="28" t="inlineStr">
        <is>
          <t>Phantom S</t>
        </is>
      </c>
      <c r="C14" s="27" t="inlineStr">
        <is>
          <t>mixed</t>
        </is>
      </c>
      <c r="D14" s="27" t="n">
        <v>10</v>
      </c>
      <c r="E14" s="29" t="inlineStr">
        <is>
          <t>S:10</t>
        </is>
      </c>
      <c r="F14" s="30" t="n"/>
      <c r="G14" s="31" t="n">
        <v>1.08</v>
      </c>
      <c r="H14" s="47" t="n">
        <v>46.59</v>
      </c>
      <c r="I14" s="32" t="n"/>
      <c r="J14" s="33" t="n"/>
      <c r="K14" s="35">
        <f>IF(I14="","",H14*I14)</f>
        <v/>
      </c>
      <c r="L14" s="36" t="n"/>
    </row>
    <row r="15" ht="45.95" customHeight="1" s="55">
      <c r="A15" s="27" t="inlineStr">
        <is>
          <t>20020</t>
        </is>
      </c>
      <c r="B15" s="28" t="inlineStr">
        <is>
          <t>Phantom M</t>
        </is>
      </c>
      <c r="C15" s="27" t="inlineStr">
        <is>
          <t>mixed</t>
        </is>
      </c>
      <c r="D15" s="27" t="n">
        <v>10</v>
      </c>
      <c r="E15" s="29" t="inlineStr">
        <is>
          <t>M:10</t>
        </is>
      </c>
      <c r="F15" s="30" t="n"/>
      <c r="G15" s="31" t="n">
        <v>1.52</v>
      </c>
      <c r="H15" s="47" t="n">
        <v>52.92</v>
      </c>
      <c r="I15" s="32" t="n"/>
      <c r="J15" s="33" t="n"/>
      <c r="K15" s="35">
        <f>IF(I15="","",H15*I15)</f>
        <v/>
      </c>
      <c r="L15" s="36" t="n"/>
    </row>
    <row r="16" ht="45.95" customHeight="1" s="55">
      <c r="A16" s="27" t="inlineStr">
        <is>
          <t>20021</t>
        </is>
      </c>
      <c r="B16" s="28" t="inlineStr">
        <is>
          <t>Phantom L</t>
        </is>
      </c>
      <c r="C16" s="27" t="inlineStr">
        <is>
          <t>mixed</t>
        </is>
      </c>
      <c r="D16" s="27" t="n">
        <v>7</v>
      </c>
      <c r="E16" s="29" t="inlineStr">
        <is>
          <t>L:7</t>
        </is>
      </c>
      <c r="F16" s="30" t="n"/>
      <c r="G16" s="31" t="n">
        <v>4.49</v>
      </c>
      <c r="H16" s="47" t="n">
        <v>87.33</v>
      </c>
      <c r="I16" s="32" t="n"/>
      <c r="J16" s="33" t="n"/>
      <c r="K16" s="35">
        <f>IF(I16="","",H16*I16)</f>
        <v/>
      </c>
      <c r="L16" s="36" t="n"/>
    </row>
    <row r="17" ht="45.95" customHeight="1" s="55">
      <c r="A17" s="27" t="inlineStr">
        <is>
          <t>20022</t>
        </is>
      </c>
      <c r="B17" s="28" t="inlineStr">
        <is>
          <t>Phantom XL 1</t>
        </is>
      </c>
      <c r="C17" s="27" t="inlineStr">
        <is>
          <t>slopers</t>
        </is>
      </c>
      <c r="D17" s="27" t="n">
        <v>5</v>
      </c>
      <c r="E17" s="29" t="inlineStr">
        <is>
          <t>XL:5</t>
        </is>
      </c>
      <c r="F17" s="30" t="n"/>
      <c r="G17" s="31" t="n">
        <v>6.2</v>
      </c>
      <c r="H17" s="47" t="n">
        <v>107.28</v>
      </c>
      <c r="I17" s="32" t="n"/>
      <c r="J17" s="33" t="n"/>
      <c r="K17" s="35">
        <f>IF(I17="","",H17*I17)</f>
        <v/>
      </c>
      <c r="L17" s="36" t="n"/>
    </row>
    <row r="18" ht="45.95" customHeight="1" s="55">
      <c r="A18" s="27" t="inlineStr">
        <is>
          <t>20023</t>
        </is>
      </c>
      <c r="B18" s="28" t="inlineStr">
        <is>
          <t>Phantom XL 2</t>
        </is>
      </c>
      <c r="C18" s="27" t="inlineStr">
        <is>
          <t>slopers</t>
        </is>
      </c>
      <c r="D18" s="27" t="n">
        <v>2</v>
      </c>
      <c r="E18" s="29" t="inlineStr">
        <is>
          <t>XL:2</t>
        </is>
      </c>
      <c r="F18" s="30" t="n"/>
      <c r="G18" s="31" t="n">
        <v>4.67</v>
      </c>
      <c r="H18" s="47" t="n">
        <v>78.72</v>
      </c>
      <c r="I18" s="32" t="n"/>
      <c r="J18" s="33" t="n"/>
      <c r="K18" s="35">
        <f>IF(I18="","",H18*I18)</f>
        <v/>
      </c>
      <c r="L18" s="36" t="n"/>
    </row>
    <row r="19" ht="18" customHeight="1" s="55">
      <c r="A19" s="48" t="inlineStr">
        <is>
          <t>Vortex</t>
        </is>
      </c>
    </row>
    <row r="20" ht="45.95" customHeight="1" s="55">
      <c r="A20" s="27" t="inlineStr">
        <is>
          <t>20035</t>
        </is>
      </c>
      <c r="B20" s="28" t="inlineStr">
        <is>
          <t>Vortex L</t>
        </is>
      </c>
      <c r="C20" s="27" t="inlineStr">
        <is>
          <t>edges</t>
        </is>
      </c>
      <c r="D20" s="27" t="n">
        <v>12</v>
      </c>
      <c r="E20" s="29" t="inlineStr">
        <is>
          <t>L:12</t>
        </is>
      </c>
      <c r="F20" s="30" t="n"/>
      <c r="G20" s="31" t="n">
        <v>3.97</v>
      </c>
      <c r="H20" s="47" t="n">
        <v>91.65</v>
      </c>
      <c r="I20" s="32" t="n"/>
      <c r="J20" s="33" t="n"/>
      <c r="K20" s="35">
        <f>IF(I20="","",H20*I20)</f>
        <v/>
      </c>
      <c r="L20" s="36" t="n"/>
    </row>
    <row r="21" ht="45.95" customHeight="1" s="55">
      <c r="A21" s="27" t="inlineStr">
        <is>
          <t>20036</t>
        </is>
      </c>
      <c r="B21" s="28" t="inlineStr">
        <is>
          <t>Vortex XL</t>
        </is>
      </c>
      <c r="C21" s="27" t="inlineStr">
        <is>
          <t>pinches/edges</t>
        </is>
      </c>
      <c r="D21" s="27" t="n">
        <v>4</v>
      </c>
      <c r="E21" s="29" t="inlineStr">
        <is>
          <t>XL:4</t>
        </is>
      </c>
      <c r="F21" s="30" t="n"/>
      <c r="G21" s="31" t="n">
        <v>5.46</v>
      </c>
      <c r="H21" s="47" t="n">
        <v>94.14</v>
      </c>
      <c r="I21" s="32" t="n"/>
      <c r="J21" s="33" t="n"/>
      <c r="K21" s="35">
        <f>IF(I21="","",H21*I21)</f>
        <v/>
      </c>
      <c r="L21" s="36" t="n"/>
    </row>
    <row r="22" ht="45.95" customHeight="1" s="55">
      <c r="A22" s="27" t="inlineStr">
        <is>
          <t>20037</t>
        </is>
      </c>
      <c r="B22" s="28" t="inlineStr">
        <is>
          <t>Vortex XL</t>
        </is>
      </c>
      <c r="C22" s="27" t="inlineStr">
        <is>
          <t>slopers</t>
        </is>
      </c>
      <c r="D22" s="27" t="n">
        <v>4</v>
      </c>
      <c r="E22" s="29" t="inlineStr">
        <is>
          <t>XL:4</t>
        </is>
      </c>
      <c r="F22" s="30" t="n"/>
      <c r="G22" s="31" t="n">
        <v>5.23</v>
      </c>
      <c r="H22" s="47" t="n">
        <v>90.69</v>
      </c>
      <c r="I22" s="32" t="n"/>
      <c r="J22" s="33" t="n"/>
      <c r="K22" s="35">
        <f>IF(I22="","",H22*I22)</f>
        <v/>
      </c>
      <c r="L22" s="36" t="n"/>
    </row>
    <row r="23" ht="45.95" customHeight="1" s="55">
      <c r="A23" s="27" t="inlineStr">
        <is>
          <t>20038</t>
        </is>
      </c>
      <c r="B23" s="28" t="inlineStr">
        <is>
          <t>Vortex MEGA 1</t>
        </is>
      </c>
      <c r="C23" s="27" t="inlineStr">
        <is>
          <t>jugs</t>
        </is>
      </c>
      <c r="D23" s="27" t="n">
        <v>2</v>
      </c>
      <c r="E23" s="29" t="inlineStr">
        <is>
          <t>Mega:2</t>
        </is>
      </c>
      <c r="F23" s="30" t="n"/>
      <c r="G23" s="31" t="n">
        <v>5.07</v>
      </c>
      <c r="H23" s="47" t="n">
        <v>84.27</v>
      </c>
      <c r="I23" s="32" t="n"/>
      <c r="J23" s="33" t="n"/>
      <c r="K23" s="35">
        <f>IF(I23="","",H23*I23)</f>
        <v/>
      </c>
      <c r="L23" s="36" t="n"/>
    </row>
    <row r="24" ht="45.95" customHeight="1" s="55">
      <c r="A24" s="27" t="inlineStr">
        <is>
          <t>20039</t>
        </is>
      </c>
      <c r="B24" s="28" t="inlineStr">
        <is>
          <t>Vortex MEGA 2</t>
        </is>
      </c>
      <c r="C24" s="27" t="inlineStr">
        <is>
          <t>jugs</t>
        </is>
      </c>
      <c r="D24" s="27" t="n">
        <v>3</v>
      </c>
      <c r="E24" s="29" t="inlineStr">
        <is>
          <t>Mega:3</t>
        </is>
      </c>
      <c r="F24" s="30" t="n"/>
      <c r="G24" s="31" t="n">
        <v>8.49</v>
      </c>
      <c r="H24" s="47" t="n">
        <v>134.64</v>
      </c>
      <c r="I24" s="32" t="n"/>
      <c r="J24" s="33" t="n"/>
      <c r="K24" s="35">
        <f>IF(I24="","",H24*I24)</f>
        <v/>
      </c>
      <c r="L24" s="36" t="n"/>
    </row>
    <row r="25" ht="18" customHeight="1" s="55">
      <c r="A25" s="48" t="inlineStr">
        <is>
          <t>Chrono</t>
        </is>
      </c>
    </row>
    <row r="26" ht="45.95" customHeight="1" s="55">
      <c r="A26" s="27" t="inlineStr">
        <is>
          <t>20046</t>
        </is>
      </c>
      <c r="B26" s="28" t="inlineStr">
        <is>
          <t>Chrono XS- SCREW-ON</t>
        </is>
      </c>
      <c r="C26" s="27" t="inlineStr">
        <is>
          <t>foot</t>
        </is>
      </c>
      <c r="D26" s="27" t="n">
        <v>20</v>
      </c>
      <c r="E26" s="29" t="inlineStr">
        <is>
          <t>XS:20</t>
        </is>
      </c>
      <c r="F26" s="30" t="n"/>
      <c r="G26" s="31" t="n">
        <v>0.96</v>
      </c>
      <c r="H26" s="47" t="n">
        <v>51.39</v>
      </c>
      <c r="I26" s="32" t="n"/>
      <c r="J26" s="33" t="n"/>
      <c r="K26" s="35">
        <f>IF(I26="","",H26*I26)</f>
        <v/>
      </c>
      <c r="L26" s="36" t="n"/>
    </row>
    <row r="27" ht="45.95" customHeight="1" s="55">
      <c r="A27" s="27" t="inlineStr">
        <is>
          <t>20047</t>
        </is>
      </c>
      <c r="B27" s="28" t="inlineStr">
        <is>
          <t>Chrono M/L</t>
        </is>
      </c>
      <c r="C27" s="27" t="inlineStr">
        <is>
          <t>edges/pinches</t>
        </is>
      </c>
      <c r="D27" s="27" t="n">
        <v>12</v>
      </c>
      <c r="E27" s="29" t="inlineStr">
        <is>
          <t>M:7 · L:5</t>
        </is>
      </c>
      <c r="F27" s="30" t="n"/>
      <c r="G27" s="31" t="n">
        <v>4.14</v>
      </c>
      <c r="H27" s="47" t="n">
        <v>94.26</v>
      </c>
      <c r="I27" s="32" t="n"/>
      <c r="J27" s="33" t="n"/>
      <c r="K27" s="35">
        <f>IF(I27="","",H27*I27)</f>
        <v/>
      </c>
      <c r="L27" s="36" t="n"/>
    </row>
    <row r="28" ht="18" customHeight="1" s="55">
      <c r="A28" s="48" t="inlineStr">
        <is>
          <t>Perseides</t>
        </is>
      </c>
    </row>
    <row r="29" ht="45.95" customHeight="1" s="55">
      <c r="A29" s="27" t="inlineStr">
        <is>
          <t>20079</t>
        </is>
      </c>
      <c r="B29" s="28" t="inlineStr">
        <is>
          <t>Perseides M</t>
        </is>
      </c>
      <c r="C29" s="27" t="inlineStr">
        <is>
          <t>edges</t>
        </is>
      </c>
      <c r="D29" s="27" t="n">
        <v>12</v>
      </c>
      <c r="E29" s="29" t="inlineStr">
        <is>
          <t>M:12</t>
        </is>
      </c>
      <c r="F29" s="30" t="n"/>
      <c r="G29" s="31" t="n">
        <v>3.47</v>
      </c>
      <c r="H29" s="47" t="n">
        <v>86.34</v>
      </c>
      <c r="I29" s="32" t="n"/>
      <c r="J29" s="33" t="n"/>
      <c r="K29" s="35">
        <f>IF(I29="","",H29*I29)</f>
        <v/>
      </c>
      <c r="L29" s="36" t="n"/>
    </row>
    <row r="30" ht="45.95" customHeight="1" s="55">
      <c r="A30" s="27" t="inlineStr">
        <is>
          <t>20080</t>
        </is>
      </c>
      <c r="B30" s="28" t="inlineStr">
        <is>
          <t>Perseides M</t>
        </is>
      </c>
      <c r="C30" s="27" t="inlineStr">
        <is>
          <t>pinches</t>
        </is>
      </c>
      <c r="D30" s="27" t="n">
        <v>9</v>
      </c>
      <c r="E30" s="29" t="inlineStr">
        <is>
          <t>M:9</t>
        </is>
      </c>
      <c r="F30" s="30" t="n"/>
      <c r="G30" s="31" t="n">
        <v>2.89</v>
      </c>
      <c r="H30" s="47" t="n">
        <v>69.45</v>
      </c>
      <c r="I30" s="32" t="n"/>
      <c r="J30" s="33" t="n"/>
      <c r="K30" s="35">
        <f>IF(I30="","",H30*I30)</f>
        <v/>
      </c>
      <c r="L30" s="36" t="n"/>
    </row>
    <row r="31" ht="45.95" customHeight="1" s="55">
      <c r="A31" s="27" t="inlineStr">
        <is>
          <t>20081</t>
        </is>
      </c>
      <c r="B31" s="28" t="inlineStr">
        <is>
          <t>Perseides L</t>
        </is>
      </c>
      <c r="C31" s="27" t="inlineStr">
        <is>
          <t>jugs</t>
        </is>
      </c>
      <c r="D31" s="27" t="n">
        <v>8</v>
      </c>
      <c r="E31" s="29" t="inlineStr">
        <is>
          <t>L:8</t>
        </is>
      </c>
      <c r="F31" s="30" t="n"/>
      <c r="G31" s="31" t="n">
        <v>5.34</v>
      </c>
      <c r="H31" s="47" t="n">
        <v>101.94</v>
      </c>
      <c r="I31" s="32" t="n"/>
      <c r="J31" s="33" t="n"/>
      <c r="K31" s="35">
        <f>IF(I31="","",H31*I31)</f>
        <v/>
      </c>
      <c r="L31" s="36" t="n"/>
    </row>
    <row r="32" ht="45.95" customHeight="1" s="55">
      <c r="A32" s="27" t="inlineStr">
        <is>
          <t>20082</t>
        </is>
      </c>
      <c r="B32" s="28" t="inlineStr">
        <is>
          <t>Perseides L</t>
        </is>
      </c>
      <c r="C32" s="27" t="inlineStr">
        <is>
          <t>pinches</t>
        </is>
      </c>
      <c r="D32" s="27" t="n">
        <v>5</v>
      </c>
      <c r="E32" s="29" t="inlineStr">
        <is>
          <t>L:5</t>
        </is>
      </c>
      <c r="F32" s="30" t="n"/>
      <c r="G32" s="31" t="n">
        <v>3.39</v>
      </c>
      <c r="H32" s="47" t="n">
        <v>67.56</v>
      </c>
      <c r="I32" s="32" t="n"/>
      <c r="J32" s="33" t="n"/>
      <c r="K32" s="35">
        <f>IF(I32="","",H32*I32)</f>
        <v/>
      </c>
      <c r="L32" s="36" t="n"/>
    </row>
    <row r="33" ht="45.95" customHeight="1" s="55">
      <c r="A33" s="27" t="inlineStr">
        <is>
          <t>20083</t>
        </is>
      </c>
      <c r="B33" s="28" t="inlineStr">
        <is>
          <t>Perseides- Mega</t>
        </is>
      </c>
      <c r="C33" s="27" t="inlineStr">
        <is>
          <t>edges</t>
        </is>
      </c>
      <c r="D33" s="27" t="n">
        <v>5</v>
      </c>
      <c r="E33" s="29" t="inlineStr">
        <is>
          <t>Mega:5</t>
        </is>
      </c>
      <c r="F33" s="30" t="n"/>
      <c r="G33" s="31" t="n">
        <v>12.35</v>
      </c>
      <c r="H33" s="47" t="n">
        <v>193.83</v>
      </c>
      <c r="I33" s="32" t="n"/>
      <c r="J33" s="33" t="n"/>
      <c r="K33" s="35">
        <f>IF(I33="","",H33*I33)</f>
        <v/>
      </c>
      <c r="L33" s="36" t="n"/>
    </row>
    <row r="34" ht="45.95" customHeight="1" s="55">
      <c r="A34" s="27" t="inlineStr">
        <is>
          <t>20095</t>
        </is>
      </c>
      <c r="B34" s="28" t="inlineStr">
        <is>
          <t>Plasma 1</t>
        </is>
      </c>
      <c r="C34" s="27" t="inlineStr">
        <is>
          <t>slopers</t>
        </is>
      </c>
      <c r="D34" s="27" t="n">
        <v>4</v>
      </c>
      <c r="E34" s="29" t="inlineStr">
        <is>
          <t>Mega:4</t>
        </is>
      </c>
      <c r="F34" s="30" t="n"/>
      <c r="G34" s="31" t="n">
        <v>6.13</v>
      </c>
      <c r="H34" s="47" t="n">
        <v>97.26</v>
      </c>
      <c r="I34" s="32" t="n"/>
      <c r="J34" s="33" t="n"/>
      <c r="K34" s="35">
        <f>IF(I34="","",H34*I34)</f>
        <v/>
      </c>
      <c r="L34" s="36" t="n"/>
    </row>
    <row r="35" ht="45.95" customHeight="1" s="55">
      <c r="A35" s="27" t="inlineStr">
        <is>
          <t>20096</t>
        </is>
      </c>
      <c r="B35" s="28" t="inlineStr">
        <is>
          <t>Plasma 2</t>
        </is>
      </c>
      <c r="C35" s="27" t="inlineStr">
        <is>
          <t>slopers</t>
        </is>
      </c>
      <c r="D35" s="27" t="n">
        <v>4</v>
      </c>
      <c r="E35" s="29" t="inlineStr">
        <is>
          <t>Mega:4</t>
        </is>
      </c>
      <c r="F35" s="30" t="n"/>
      <c r="G35" s="31" t="n">
        <v>5.77</v>
      </c>
      <c r="H35" s="47" t="n">
        <v>98.82</v>
      </c>
      <c r="I35" s="32" t="n"/>
      <c r="J35" s="33" t="n"/>
      <c r="K35" s="35">
        <f>IF(I35="","",H35*I35)</f>
        <v/>
      </c>
      <c r="L35" s="36" t="n"/>
    </row>
    <row r="36" ht="45.95" customHeight="1" s="55">
      <c r="A36" s="27" t="inlineStr">
        <is>
          <t>20097</t>
        </is>
      </c>
      <c r="B36" s="28" t="inlineStr">
        <is>
          <t>Plasma 3</t>
        </is>
      </c>
      <c r="C36" s="27" t="inlineStr">
        <is>
          <t>slopers</t>
        </is>
      </c>
      <c r="D36" s="27" t="n">
        <v>3</v>
      </c>
      <c r="E36" s="29" t="inlineStr">
        <is>
          <t>Mega:3</t>
        </is>
      </c>
      <c r="F36" s="30" t="n"/>
      <c r="G36" s="31" t="n">
        <v>4.3</v>
      </c>
      <c r="H36" s="47" t="n">
        <v>75.87</v>
      </c>
      <c r="I36" s="32" t="n"/>
      <c r="J36" s="33" t="n"/>
      <c r="K36" s="35">
        <f>IF(I36="","",H36*I36)</f>
        <v/>
      </c>
      <c r="L36" s="36" t="n"/>
    </row>
    <row r="37" ht="45.95" customHeight="1" s="55">
      <c r="A37" s="27" t="inlineStr">
        <is>
          <t>20104</t>
        </is>
      </c>
      <c r="B37" s="28" t="inlineStr">
        <is>
          <t>Horror XL</t>
        </is>
      </c>
      <c r="C37" s="27" t="inlineStr">
        <is>
          <t>mixed grips</t>
        </is>
      </c>
      <c r="D37" s="27" t="n">
        <v>3</v>
      </c>
      <c r="E37" s="29" t="inlineStr">
        <is>
          <t>XL:3</t>
        </is>
      </c>
      <c r="F37" s="30" t="n"/>
      <c r="G37" s="31" t="n">
        <v>5.52</v>
      </c>
      <c r="H37" s="47" t="n">
        <v>92.46</v>
      </c>
      <c r="I37" s="32" t="n"/>
      <c r="J37" s="33" t="n"/>
      <c r="K37" s="35">
        <f>IF(I37="","",H37*I37)</f>
        <v/>
      </c>
      <c r="L37" s="36" t="n"/>
    </row>
    <row r="38" ht="45.95" customHeight="1" s="55">
      <c r="A38" s="27" t="inlineStr">
        <is>
          <t>20105</t>
        </is>
      </c>
      <c r="B38" s="28" t="inlineStr">
        <is>
          <t>Horror MEGA</t>
        </is>
      </c>
      <c r="C38" s="27" t="inlineStr">
        <is>
          <t>slopers</t>
        </is>
      </c>
      <c r="D38" s="27" t="n">
        <v>2</v>
      </c>
      <c r="E38" s="29" t="inlineStr">
        <is>
          <t>Mega:2</t>
        </is>
      </c>
      <c r="F38" s="30" t="n"/>
      <c r="G38" s="31" t="n">
        <v>5.92</v>
      </c>
      <c r="H38" s="47" t="n">
        <v>96.21</v>
      </c>
      <c r="I38" s="32" t="n"/>
      <c r="J38" s="33" t="n"/>
      <c r="K38" s="35">
        <f>IF(I38="","",H38*I38)</f>
        <v/>
      </c>
      <c r="L38" s="36" t="n"/>
    </row>
    <row r="39" ht="45.95" customHeight="1" s="55">
      <c r="A39" s="27" t="inlineStr">
        <is>
          <t>20109</t>
        </is>
      </c>
      <c r="B39" s="28" t="inlineStr">
        <is>
          <t>Gravity L</t>
        </is>
      </c>
      <c r="C39" s="27" t="inlineStr">
        <is>
          <t>slopers</t>
        </is>
      </c>
      <c r="D39" s="27" t="n">
        <v>5</v>
      </c>
      <c r="E39" s="29" t="inlineStr">
        <is>
          <t>L:5</t>
        </is>
      </c>
      <c r="F39" s="30" t="n"/>
      <c r="G39" s="31" t="n">
        <v>3.1</v>
      </c>
      <c r="H39" s="47" t="n">
        <v>63.75</v>
      </c>
      <c r="I39" s="32" t="n"/>
      <c r="J39" s="33" t="n"/>
      <c r="K39" s="35">
        <f>IF(I39="","",H39*I39)</f>
        <v/>
      </c>
      <c r="L39" s="36" t="n"/>
    </row>
    <row r="40" ht="45.95" customHeight="1" s="55">
      <c r="A40" s="27" t="inlineStr">
        <is>
          <t>20110</t>
        </is>
      </c>
      <c r="B40" s="28" t="inlineStr">
        <is>
          <t>Gravity XL 1</t>
        </is>
      </c>
      <c r="C40" s="27" t="inlineStr">
        <is>
          <t>slopers</t>
        </is>
      </c>
      <c r="D40" s="27" t="n">
        <v>5</v>
      </c>
      <c r="E40" s="29" t="inlineStr">
        <is>
          <t>XL:5</t>
        </is>
      </c>
      <c r="F40" s="30" t="n"/>
      <c r="G40" s="31" t="n">
        <v>5.42</v>
      </c>
      <c r="H40" s="47" t="n">
        <v>96.18</v>
      </c>
      <c r="I40" s="32" t="n"/>
      <c r="J40" s="33" t="n"/>
      <c r="K40" s="35">
        <f>IF(I40="","",H40*I40)</f>
        <v/>
      </c>
      <c r="L40" s="36" t="n"/>
    </row>
    <row r="41" ht="45.95" customHeight="1" s="55">
      <c r="A41" s="27" t="inlineStr">
        <is>
          <t>20111</t>
        </is>
      </c>
      <c r="B41" s="28" t="inlineStr">
        <is>
          <t>Gravity XL 2</t>
        </is>
      </c>
      <c r="C41" s="27" t="inlineStr">
        <is>
          <t>slopers</t>
        </is>
      </c>
      <c r="D41" s="27" t="n">
        <v>5</v>
      </c>
      <c r="E41" s="29" t="inlineStr">
        <is>
          <t>XL:5</t>
        </is>
      </c>
      <c r="F41" s="30" t="n"/>
      <c r="G41" s="31" t="n">
        <v>5.11</v>
      </c>
      <c r="H41" s="47" t="n">
        <v>92.01</v>
      </c>
      <c r="I41" s="32" t="n"/>
      <c r="J41" s="33" t="n"/>
      <c r="K41" s="35">
        <f>IF(I41="","",H41*I41)</f>
        <v/>
      </c>
      <c r="L41" s="36" t="n"/>
    </row>
    <row r="42" ht="45.95" customHeight="1" s="55">
      <c r="A42" s="27" t="inlineStr">
        <is>
          <t>20112</t>
        </is>
      </c>
      <c r="B42" s="28" t="inlineStr">
        <is>
          <t>Delusion XL</t>
        </is>
      </c>
      <c r="C42" s="27" t="inlineStr">
        <is>
          <t>pinches</t>
        </is>
      </c>
      <c r="D42" s="27" t="n">
        <v>4</v>
      </c>
      <c r="E42" s="29" t="inlineStr">
        <is>
          <t>XL:4</t>
        </is>
      </c>
      <c r="F42" s="30" t="n"/>
      <c r="G42" s="31" t="n">
        <v>3.95</v>
      </c>
      <c r="H42" s="47" t="n">
        <v>73.08</v>
      </c>
      <c r="I42" s="32" t="n"/>
      <c r="J42" s="33" t="n"/>
      <c r="K42" s="35">
        <f>IF(I42="","",H42*I42)</f>
        <v/>
      </c>
      <c r="L42" s="36" t="n"/>
    </row>
    <row r="43" ht="45.95" customHeight="1" s="55">
      <c r="A43" s="27" t="inlineStr">
        <is>
          <t>20113</t>
        </is>
      </c>
      <c r="B43" s="28" t="inlineStr">
        <is>
          <t>Delusion MEGA</t>
        </is>
      </c>
      <c r="C43" s="27" t="inlineStr">
        <is>
          <t>slopers</t>
        </is>
      </c>
      <c r="D43" s="27" t="n">
        <v>4</v>
      </c>
      <c r="E43" s="29" t="inlineStr">
        <is>
          <t>Mega:4</t>
        </is>
      </c>
      <c r="F43" s="30" t="n"/>
      <c r="G43" s="31" t="n">
        <v>9.43</v>
      </c>
      <c r="H43" s="47" t="n">
        <v>150.15</v>
      </c>
      <c r="I43" s="32" t="n"/>
      <c r="J43" s="33" t="n"/>
      <c r="K43" s="35">
        <f>IF(I43="","",H43*I43)</f>
        <v/>
      </c>
      <c r="L43" s="36" t="n"/>
    </row>
    <row r="44" ht="45.95" customHeight="1" s="55">
      <c r="A44" s="27" t="inlineStr">
        <is>
          <t>20120</t>
        </is>
      </c>
      <c r="B44" s="28" t="inlineStr">
        <is>
          <t>Mastodon L</t>
        </is>
      </c>
      <c r="C44" s="27" t="inlineStr">
        <is>
          <t>jugs</t>
        </is>
      </c>
      <c r="D44" s="27" t="n">
        <v>5</v>
      </c>
      <c r="E44" s="29" t="inlineStr">
        <is>
          <t>L:5</t>
        </is>
      </c>
      <c r="F44" s="30" t="n"/>
      <c r="G44" s="31" t="n">
        <v>5.1</v>
      </c>
      <c r="H44" s="47" t="n">
        <v>91.44</v>
      </c>
      <c r="I44" s="32" t="n"/>
      <c r="J44" s="33" t="n"/>
      <c r="K44" s="35">
        <f>IF(I44="","",H44*I44)</f>
        <v/>
      </c>
      <c r="L44" s="36" t="n"/>
    </row>
    <row r="45" ht="45.95" customHeight="1" s="55">
      <c r="A45" s="27" t="inlineStr">
        <is>
          <t>20121</t>
        </is>
      </c>
      <c r="B45" s="28" t="inlineStr">
        <is>
          <t>Mastodon XL</t>
        </is>
      </c>
      <c r="C45" s="27" t="inlineStr">
        <is>
          <t>jugs</t>
        </is>
      </c>
      <c r="D45" s="27" t="n">
        <v>2</v>
      </c>
      <c r="E45" s="29" t="inlineStr">
        <is>
          <t>XL:2</t>
        </is>
      </c>
      <c r="F45" s="30" t="n"/>
      <c r="G45" s="31" t="n">
        <v>2.3</v>
      </c>
      <c r="H45" s="47" t="n">
        <v>45.54</v>
      </c>
      <c r="I45" s="32" t="n"/>
      <c r="J45" s="33" t="n"/>
      <c r="K45" s="35">
        <f>IF(I45="","",H45*I45)</f>
        <v/>
      </c>
      <c r="L45" s="36" t="n"/>
    </row>
    <row r="46" ht="45.95" customHeight="1" s="55">
      <c r="A46" s="27" t="inlineStr">
        <is>
          <t>20133</t>
        </is>
      </c>
      <c r="B46" s="28" t="inlineStr">
        <is>
          <t>Juggernaut MEGA</t>
        </is>
      </c>
      <c r="C46" s="27" t="inlineStr">
        <is>
          <t>jugs</t>
        </is>
      </c>
      <c r="D46" s="27" t="n">
        <v>4</v>
      </c>
      <c r="E46" s="29" t="inlineStr">
        <is>
          <t>Mega:4</t>
        </is>
      </c>
      <c r="F46" s="30" t="n"/>
      <c r="G46" s="31" t="n">
        <v>10.2</v>
      </c>
      <c r="H46" s="47" t="n">
        <v>161.61</v>
      </c>
      <c r="I46" s="32" t="n"/>
      <c r="J46" s="33" t="n"/>
      <c r="K46" s="35">
        <f>IF(I46="","",H46*I46)</f>
        <v/>
      </c>
      <c r="L46" s="36" t="n"/>
    </row>
    <row r="47" ht="45.95" customHeight="1" s="55">
      <c r="A47" s="27" t="inlineStr">
        <is>
          <t>20139</t>
        </is>
      </c>
      <c r="B47" s="28" t="inlineStr">
        <is>
          <t>Ocean wild S</t>
        </is>
      </c>
      <c r="C47" s="27" t="inlineStr">
        <is>
          <t>mixed</t>
        </is>
      </c>
      <c r="D47" s="27" t="n">
        <v>21</v>
      </c>
      <c r="E47" s="29" t="inlineStr">
        <is>
          <t>S:21</t>
        </is>
      </c>
      <c r="F47" s="30" t="n"/>
      <c r="G47" s="31" t="n">
        <v>3.1</v>
      </c>
      <c r="H47" s="47" t="n">
        <v>100.05</v>
      </c>
      <c r="I47" s="32" t="n"/>
      <c r="J47" s="33" t="n"/>
      <c r="K47" s="35">
        <f>IF(I47="","",H47*I47)</f>
        <v/>
      </c>
      <c r="L47" s="36" t="n"/>
    </row>
    <row r="48" ht="45.95" customHeight="1" s="55">
      <c r="A48" s="27" t="inlineStr">
        <is>
          <t>20140</t>
        </is>
      </c>
      <c r="B48" s="28" t="inlineStr">
        <is>
          <t>Ocean wild M</t>
        </is>
      </c>
      <c r="C48" s="27" t="inlineStr">
        <is>
          <t>edges</t>
        </is>
      </c>
      <c r="D48" s="27" t="n">
        <v>10</v>
      </c>
      <c r="E48" s="29" t="inlineStr">
        <is>
          <t>M:10</t>
        </is>
      </c>
      <c r="F48" s="30" t="n"/>
      <c r="G48" s="31" t="n">
        <v>2.9</v>
      </c>
      <c r="H48" s="47" t="n">
        <v>72.24</v>
      </c>
      <c r="I48" s="32" t="n"/>
      <c r="J48" s="33" t="n"/>
      <c r="K48" s="35">
        <f>IF(I48="","",H48*I48)</f>
        <v/>
      </c>
      <c r="L48" s="36" t="n"/>
    </row>
    <row r="49" ht="45.95" customHeight="1" s="55">
      <c r="A49" s="27" t="inlineStr">
        <is>
          <t>20141</t>
        </is>
      </c>
      <c r="B49" s="28" t="inlineStr">
        <is>
          <t>Ocean wild L</t>
        </is>
      </c>
      <c r="C49" s="27" t="inlineStr">
        <is>
          <t>jugs</t>
        </is>
      </c>
      <c r="D49" s="27" t="n">
        <v>10</v>
      </c>
      <c r="E49" s="29" t="inlineStr">
        <is>
          <t>L:10</t>
        </is>
      </c>
      <c r="F49" s="30" t="n"/>
      <c r="G49" s="31" t="n">
        <v>4.9</v>
      </c>
      <c r="H49" s="47" t="n">
        <v>99.99</v>
      </c>
      <c r="I49" s="32" t="n"/>
      <c r="J49" s="33" t="n"/>
      <c r="K49" s="35">
        <f>IF(I49="","",H49*I49)</f>
        <v/>
      </c>
      <c r="L49" s="36" t="n"/>
    </row>
    <row r="50" ht="45.95" customHeight="1" s="55">
      <c r="A50" s="27" t="inlineStr">
        <is>
          <t>20142</t>
        </is>
      </c>
      <c r="B50" s="28" t="inlineStr">
        <is>
          <t>Mramor XL</t>
        </is>
      </c>
      <c r="C50" s="27" t="inlineStr">
        <is>
          <t>jugs</t>
        </is>
      </c>
      <c r="D50" s="27" t="n">
        <v>3</v>
      </c>
      <c r="E50" s="29" t="inlineStr">
        <is>
          <t>XL:3</t>
        </is>
      </c>
      <c r="F50" s="30" t="n"/>
      <c r="G50" s="31" t="n">
        <v>3.3</v>
      </c>
      <c r="H50" s="47" t="n">
        <v>60.51</v>
      </c>
      <c r="I50" s="32" t="n"/>
      <c r="J50" s="33" t="n"/>
      <c r="K50" s="35">
        <f>IF(I50="","",H50*I50)</f>
        <v/>
      </c>
      <c r="L50" s="36" t="n"/>
    </row>
    <row r="51" ht="45.95" customHeight="1" s="55">
      <c r="A51" s="27" t="inlineStr">
        <is>
          <t>20143</t>
        </is>
      </c>
      <c r="B51" s="28" t="inlineStr">
        <is>
          <t>Mramor MEGA</t>
        </is>
      </c>
      <c r="C51" s="27" t="inlineStr">
        <is>
          <t>jugs</t>
        </is>
      </c>
      <c r="D51" s="27" t="n">
        <v>3</v>
      </c>
      <c r="E51" s="29" t="inlineStr">
        <is>
          <t>Mega:3</t>
        </is>
      </c>
      <c r="F51" s="30" t="n"/>
      <c r="G51" s="31" t="n">
        <v>3.9</v>
      </c>
      <c r="H51" s="47" t="n">
        <v>67.11</v>
      </c>
      <c r="I51" s="32" t="n"/>
      <c r="J51" s="33" t="n"/>
      <c r="K51" s="35">
        <f>IF(I51="","",H51*I51)</f>
        <v/>
      </c>
      <c r="L51" s="36" t="n"/>
    </row>
  </sheetData>
  <mergeCells count="8">
    <mergeCell ref="A2:L2"/>
    <mergeCell ref="A25:L25"/>
    <mergeCell ref="A19:L19"/>
    <mergeCell ref="A1:F1"/>
    <mergeCell ref="A28:L28"/>
    <mergeCell ref="A5:L5"/>
    <mergeCell ref="A13:L13"/>
    <mergeCell ref="A3:F3"/>
  </mergeCells>
  <dataValidations count="2">
    <dataValidation sqref="J5:J51" showDropDown="0" showInputMessage="0" showErrorMessage="1" allowBlank="1" errorTitle="Colour" error="Please choose a colour from the list." type="list">
      <formula1>Colors_FictionPolyester</formula1>
      <formula2>0</formula2>
    </dataValidation>
    <dataValidation sqref="I5:I51" showDropDown="0" showInputMessage="0" showErrorMessage="1" allowBlank="1" errorTitle="Quantity" error="Enter a whole number (sets/pieces)." type="whole" operator="greaterThanOrEqual">
      <formula1>0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tabColor rgb="FF7030A0"/>
    <outlinePr summaryBelow="1" summaryRight="1"/>
    <pageSetUpPr/>
  </sheetPr>
  <dimension ref="A1:L52"/>
  <sheetViews>
    <sheetView showGridLines="0" zoomScaleNormal="100" workbookViewId="0">
      <pane ySplit="4" topLeftCell="A5" activePane="bottomLeft" state="frozen"/>
      <selection pane="bottomLeft" activeCell="A1" sqref="A1:F1"/>
    </sheetView>
  </sheetViews>
  <sheetFormatPr baseColWidth="8" defaultColWidth="8.7109375" defaultRowHeight="15"/>
  <cols>
    <col width="8" customWidth="1" style="55" min="1" max="1"/>
    <col width="36" customWidth="1" style="55" min="2" max="2"/>
    <col width="12" customWidth="1" style="55" min="3" max="3"/>
    <col width="8" customWidth="1" style="55" min="4" max="4"/>
    <col width="18" customWidth="1" style="55" min="5" max="5"/>
    <col width="16" customWidth="1" style="55" min="6" max="6"/>
    <col width="9" customWidth="1" style="55" min="7" max="7"/>
    <col width="11" customWidth="1" style="55" min="8" max="8"/>
    <col width="7" customWidth="1" style="55" min="9" max="9"/>
    <col width="24" customWidth="1" style="55" min="10" max="10"/>
    <col width="12" customWidth="1" style="55" min="11" max="11"/>
    <col width="26" customWidth="1" style="55" min="12" max="12"/>
  </cols>
  <sheetData>
    <row r="1" ht="25.5" customHeight="1" s="55">
      <c r="A1" s="50" t="inlineStr">
        <is>
          <t>Fiction — PU</t>
        </is>
      </c>
      <c r="G1" s="51" t="n"/>
      <c r="H1" s="51" t="n"/>
      <c r="I1" s="51" t="n"/>
      <c r="J1" s="51" t="n"/>
      <c r="K1" s="51" t="n"/>
      <c r="L1" s="43" t="inlineStr">
        <is>
          <t>ORDER FORM 2026 · EUR</t>
        </is>
      </c>
    </row>
    <row r="2" ht="24" customHeight="1" s="55">
      <c r="A2" s="54" t="inlineStr">
        <is>
          <t>Enter quantity and choose a colour for each item (yellow cells). One colour per line — for a second colour of the same item, note it in the Notes column. Fluoro colours are for indoor use only.</t>
        </is>
      </c>
    </row>
    <row r="3" ht="19.5" customHeight="1" s="55">
      <c r="A3" s="52" t="inlineStr">
        <is>
          <t>ORDER TOTAL</t>
        </is>
      </c>
      <c r="B3" s="53" t="n"/>
      <c r="C3" s="53" t="n"/>
      <c r="D3" s="53" t="n"/>
      <c r="E3" s="53" t="n"/>
      <c r="F3" s="53" t="n"/>
      <c r="G3" s="22">
        <f>SUMPRODUCT(N(I5:I52),N(G5:G52))</f>
        <v/>
      </c>
      <c r="H3" s="23" t="n"/>
      <c r="I3" s="24">
        <f>SUM(I5:I52)</f>
        <v/>
      </c>
      <c r="J3" s="25" t="inlineStr">
        <is>
          <t>lines / sets ordered</t>
        </is>
      </c>
      <c r="K3" s="39">
        <f>SUM(K5:K52)</f>
        <v/>
      </c>
      <c r="L3" s="23" t="n"/>
    </row>
    <row r="4" ht="27.75" customHeight="1" s="55">
      <c r="A4" s="44" t="inlineStr">
        <is>
          <t>Ref.</t>
        </is>
      </c>
      <c r="B4" s="44" t="inlineStr">
        <is>
          <t>Product / Set</t>
        </is>
      </c>
      <c r="C4" s="44" t="inlineStr">
        <is>
          <t>Grip Type</t>
        </is>
      </c>
      <c r="D4" s="44" t="inlineStr">
        <is>
          <t>Holds / Set</t>
        </is>
      </c>
      <c r="E4" s="44" t="inlineStr">
        <is>
          <t>Size Breakdown</t>
        </is>
      </c>
      <c r="F4" s="44" t="inlineStr">
        <is>
          <t>Photo</t>
        </is>
      </c>
      <c r="G4" s="44" t="inlineStr">
        <is>
          <t>Weight (kg)</t>
        </is>
      </c>
      <c r="H4" s="44" t="inlineStr">
        <is>
          <t>Price (EUR)</t>
        </is>
      </c>
      <c r="I4" s="44" t="inlineStr">
        <is>
          <t>Qty</t>
        </is>
      </c>
      <c r="J4" s="44" t="inlineStr">
        <is>
          <t>Colour</t>
        </is>
      </c>
      <c r="K4" s="44" t="inlineStr">
        <is>
          <t>Total (EUR)</t>
        </is>
      </c>
      <c r="L4" s="44" t="inlineStr">
        <is>
          <t>Notes</t>
        </is>
      </c>
    </row>
    <row r="5" ht="18" customHeight="1" s="55">
      <c r="A5" s="48" t="inlineStr">
        <is>
          <t>Arachna</t>
        </is>
      </c>
    </row>
    <row r="6" ht="45.95" customHeight="1" s="55">
      <c r="A6" s="27" t="inlineStr">
        <is>
          <t>22003</t>
        </is>
      </c>
      <c r="B6" s="28" t="inlineStr">
        <is>
          <t>Arachna M</t>
        </is>
      </c>
      <c r="C6" s="27" t="inlineStr">
        <is>
          <t>jugs</t>
        </is>
      </c>
      <c r="D6" s="27" t="n">
        <v>10</v>
      </c>
      <c r="E6" s="29" t="inlineStr">
        <is>
          <t>M:10</t>
        </is>
      </c>
      <c r="F6" s="30" t="n"/>
      <c r="G6" s="31" t="n">
        <v>3.13</v>
      </c>
      <c r="H6" s="47" t="n">
        <v>191.55</v>
      </c>
      <c r="I6" s="32" t="n"/>
      <c r="J6" s="33" t="n"/>
      <c r="K6" s="35">
        <f>IF(I6="","",H6*I6)</f>
        <v/>
      </c>
      <c r="L6" s="36" t="n"/>
    </row>
    <row r="7" ht="45.95" customHeight="1" s="55">
      <c r="A7" s="27" t="inlineStr">
        <is>
          <t>22004</t>
        </is>
      </c>
      <c r="B7" s="28" t="inlineStr">
        <is>
          <t>Arachna M</t>
        </is>
      </c>
      <c r="C7" s="27" t="inlineStr">
        <is>
          <t>edges</t>
        </is>
      </c>
      <c r="D7" s="27" t="n">
        <v>10</v>
      </c>
      <c r="E7" s="29" t="inlineStr">
        <is>
          <t>M:10</t>
        </is>
      </c>
      <c r="F7" s="30" t="n"/>
      <c r="G7" s="31" t="n">
        <v>2.44</v>
      </c>
      <c r="H7" s="47" t="n">
        <v>157.98</v>
      </c>
      <c r="I7" s="32" t="n"/>
      <c r="J7" s="33" t="n"/>
      <c r="K7" s="35">
        <f>IF(I7="","",H7*I7)</f>
        <v/>
      </c>
      <c r="L7" s="36" t="n"/>
    </row>
    <row r="8" ht="45.95" customHeight="1" s="55">
      <c r="A8" s="27" t="inlineStr">
        <is>
          <t>22005</t>
        </is>
      </c>
      <c r="B8" s="28" t="inlineStr">
        <is>
          <t>Arachna S</t>
        </is>
      </c>
      <c r="C8" s="27" t="inlineStr">
        <is>
          <t>pinches</t>
        </is>
      </c>
      <c r="D8" s="27" t="n">
        <v>20</v>
      </c>
      <c r="E8" s="29" t="inlineStr">
        <is>
          <t>S:20</t>
        </is>
      </c>
      <c r="F8" s="30" t="n"/>
      <c r="G8" s="31" t="n">
        <v>1.86</v>
      </c>
      <c r="H8" s="47" t="n">
        <v>164.64</v>
      </c>
      <c r="I8" s="32" t="n"/>
      <c r="J8" s="33" t="n"/>
      <c r="K8" s="35">
        <f>IF(I8="","",H8*I8)</f>
        <v/>
      </c>
      <c r="L8" s="36" t="n"/>
    </row>
    <row r="9" ht="45.95" customHeight="1" s="55">
      <c r="A9" s="27" t="inlineStr">
        <is>
          <t>22006</t>
        </is>
      </c>
      <c r="B9" s="28" t="inlineStr">
        <is>
          <t>Arachna M</t>
        </is>
      </c>
      <c r="C9" s="27" t="inlineStr">
        <is>
          <t>pinches</t>
        </is>
      </c>
      <c r="D9" s="27" t="n">
        <v>10</v>
      </c>
      <c r="E9" s="29" t="inlineStr">
        <is>
          <t>M:10</t>
        </is>
      </c>
      <c r="F9" s="30" t="n"/>
      <c r="G9" s="31" t="n">
        <v>1.86</v>
      </c>
      <c r="H9" s="47" t="n">
        <v>129.3</v>
      </c>
      <c r="I9" s="32" t="n"/>
      <c r="J9" s="33" t="n"/>
      <c r="K9" s="35">
        <f>IF(I9="","",H9*I9)</f>
        <v/>
      </c>
      <c r="L9" s="36" t="n"/>
    </row>
    <row r="10" ht="45.95" customHeight="1" s="55">
      <c r="A10" s="27" t="inlineStr">
        <is>
          <t>22007</t>
        </is>
      </c>
      <c r="B10" s="28" t="inlineStr">
        <is>
          <t>Arachna L</t>
        </is>
      </c>
      <c r="C10" s="27" t="inlineStr">
        <is>
          <t>pinches</t>
        </is>
      </c>
      <c r="D10" s="27" t="n">
        <v>6</v>
      </c>
      <c r="E10" s="29" t="inlineStr">
        <is>
          <t>L:6</t>
        </is>
      </c>
      <c r="F10" s="30" t="n"/>
      <c r="G10" s="31" t="n">
        <v>3.32</v>
      </c>
      <c r="H10" s="47" t="n">
        <v>179.52</v>
      </c>
      <c r="I10" s="32" t="n"/>
      <c r="J10" s="33" t="n"/>
      <c r="K10" s="35">
        <f>IF(I10="","",H10*I10)</f>
        <v/>
      </c>
      <c r="L10" s="36" t="n"/>
    </row>
    <row r="11" ht="45.95" customHeight="1" s="55">
      <c r="A11" s="27" t="inlineStr">
        <is>
          <t>22008</t>
        </is>
      </c>
      <c r="B11" s="28" t="inlineStr">
        <is>
          <t>Arachna M</t>
        </is>
      </c>
      <c r="C11" s="27" t="inlineStr">
        <is>
          <t>pockets</t>
        </is>
      </c>
      <c r="D11" s="27" t="n">
        <v>10</v>
      </c>
      <c r="E11" s="29" t="inlineStr">
        <is>
          <t>M:10</t>
        </is>
      </c>
      <c r="F11" s="30" t="n"/>
      <c r="G11" s="31" t="n">
        <v>2.46</v>
      </c>
      <c r="H11" s="47" t="n">
        <v>159.06</v>
      </c>
      <c r="I11" s="32" t="n"/>
      <c r="J11" s="33" t="n"/>
      <c r="K11" s="35">
        <f>IF(I11="","",H11*I11)</f>
        <v/>
      </c>
      <c r="L11" s="36" t="n"/>
    </row>
    <row r="12" ht="45.95" customHeight="1" s="55">
      <c r="A12" s="27" t="inlineStr">
        <is>
          <t>22009</t>
        </is>
      </c>
      <c r="B12" s="28" t="inlineStr">
        <is>
          <t>Arachna L</t>
        </is>
      </c>
      <c r="C12" s="27" t="inlineStr">
        <is>
          <t>pockets</t>
        </is>
      </c>
      <c r="D12" s="27" t="n">
        <v>5</v>
      </c>
      <c r="E12" s="29" t="inlineStr">
        <is>
          <t>L:5</t>
        </is>
      </c>
      <c r="F12" s="30" t="n"/>
      <c r="G12" s="31" t="n">
        <v>4.03</v>
      </c>
      <c r="H12" s="47" t="n">
        <v>210.99</v>
      </c>
      <c r="I12" s="32" t="n"/>
      <c r="J12" s="33" t="n"/>
      <c r="K12" s="35">
        <f>IF(I12="","",H12*I12)</f>
        <v/>
      </c>
      <c r="L12" s="36" t="n"/>
    </row>
    <row r="13" ht="18" customHeight="1" s="55">
      <c r="A13" s="48" t="inlineStr">
        <is>
          <t>Phantom</t>
        </is>
      </c>
    </row>
    <row r="14" ht="45.95" customHeight="1" s="55">
      <c r="A14" s="27" t="inlineStr">
        <is>
          <t>22019</t>
        </is>
      </c>
      <c r="B14" s="28" t="inlineStr">
        <is>
          <t>Phantom S</t>
        </is>
      </c>
      <c r="C14" s="27" t="inlineStr">
        <is>
          <t>mixed</t>
        </is>
      </c>
      <c r="D14" s="27" t="n">
        <v>10</v>
      </c>
      <c r="E14" s="29" t="inlineStr">
        <is>
          <t>S:10</t>
        </is>
      </c>
      <c r="F14" s="30" t="n"/>
      <c r="G14" s="31" t="n">
        <v>0.78</v>
      </c>
      <c r="H14" s="47" t="n">
        <v>76.38</v>
      </c>
      <c r="I14" s="32" t="n"/>
      <c r="J14" s="33" t="n"/>
      <c r="K14" s="35">
        <f>IF(I14="","",H14*I14)</f>
        <v/>
      </c>
      <c r="L14" s="36" t="n"/>
    </row>
    <row r="15" ht="45.95" customHeight="1" s="55">
      <c r="A15" s="27" t="inlineStr">
        <is>
          <t>22020</t>
        </is>
      </c>
      <c r="B15" s="28" t="inlineStr">
        <is>
          <t>Phantom M</t>
        </is>
      </c>
      <c r="C15" s="27" t="inlineStr">
        <is>
          <t>mixed</t>
        </is>
      </c>
      <c r="D15" s="27" t="n">
        <v>10</v>
      </c>
      <c r="E15" s="29" t="inlineStr">
        <is>
          <t>M:10</t>
        </is>
      </c>
      <c r="F15" s="30" t="n"/>
      <c r="G15" s="31" t="n">
        <v>1.6</v>
      </c>
      <c r="H15" s="47" t="n">
        <v>90.24</v>
      </c>
      <c r="I15" s="32" t="n"/>
      <c r="J15" s="33" t="n"/>
      <c r="K15" s="35">
        <f>IF(I15="","",H15*I15)</f>
        <v/>
      </c>
      <c r="L15" s="36" t="n"/>
    </row>
    <row r="16" ht="45.95" customHeight="1" s="55">
      <c r="A16" s="27" t="inlineStr">
        <is>
          <t>22021</t>
        </is>
      </c>
      <c r="B16" s="28" t="inlineStr">
        <is>
          <t>Phantom L</t>
        </is>
      </c>
      <c r="C16" s="27" t="inlineStr">
        <is>
          <t>mixed</t>
        </is>
      </c>
      <c r="D16" s="27" t="n">
        <v>7</v>
      </c>
      <c r="E16" s="29" t="inlineStr">
        <is>
          <t>L:7</t>
        </is>
      </c>
      <c r="F16" s="30" t="n"/>
      <c r="G16" s="31" t="n">
        <v>3.04</v>
      </c>
      <c r="H16" s="47" t="n">
        <v>169.38</v>
      </c>
      <c r="I16" s="32" t="n"/>
      <c r="J16" s="33" t="n"/>
      <c r="K16" s="35">
        <f>IF(I16="","",H16*I16)</f>
        <v/>
      </c>
      <c r="L16" s="36" t="n"/>
    </row>
    <row r="17" ht="45.95" customHeight="1" s="55">
      <c r="A17" s="27" t="inlineStr">
        <is>
          <t>22022</t>
        </is>
      </c>
      <c r="B17" s="28" t="inlineStr">
        <is>
          <t>Phantom XL 1</t>
        </is>
      </c>
      <c r="C17" s="27" t="inlineStr">
        <is>
          <t>slopers</t>
        </is>
      </c>
      <c r="D17" s="27" t="n">
        <v>5</v>
      </c>
      <c r="E17" s="29" t="inlineStr">
        <is>
          <t>XL:5</t>
        </is>
      </c>
      <c r="F17" s="30" t="n"/>
      <c r="G17" s="31" t="n">
        <v>4.16</v>
      </c>
      <c r="H17" s="47" t="n">
        <v>215.88</v>
      </c>
      <c r="I17" s="32" t="n"/>
      <c r="J17" s="33" t="n"/>
      <c r="K17" s="35">
        <f>IF(I17="","",H17*I17)</f>
        <v/>
      </c>
      <c r="L17" s="36" t="n"/>
    </row>
    <row r="18" ht="45.95" customHeight="1" s="55">
      <c r="A18" s="27" t="inlineStr">
        <is>
          <t>22023</t>
        </is>
      </c>
      <c r="B18" s="28" t="inlineStr">
        <is>
          <t>Phantom XL 2</t>
        </is>
      </c>
      <c r="C18" s="27" t="inlineStr">
        <is>
          <t>slopers</t>
        </is>
      </c>
      <c r="D18" s="27" t="n">
        <v>2</v>
      </c>
      <c r="E18" s="29" t="inlineStr">
        <is>
          <t>XL:2</t>
        </is>
      </c>
      <c r="F18" s="30" t="n"/>
      <c r="G18" s="31" t="n">
        <v>1.75</v>
      </c>
      <c r="H18" s="47" t="n">
        <v>89.76</v>
      </c>
      <c r="I18" s="32" t="n"/>
      <c r="J18" s="33" t="n"/>
      <c r="K18" s="35">
        <f>IF(I18="","",H18*I18)</f>
        <v/>
      </c>
      <c r="L18" s="36" t="n"/>
    </row>
    <row r="19" ht="18" customHeight="1" s="55">
      <c r="A19" s="48" t="inlineStr">
        <is>
          <t>Vortex</t>
        </is>
      </c>
    </row>
    <row r="20" ht="45.95" customHeight="1" s="55">
      <c r="A20" s="27" t="inlineStr">
        <is>
          <t>22035</t>
        </is>
      </c>
      <c r="B20" s="28" t="inlineStr">
        <is>
          <t>Vortex L</t>
        </is>
      </c>
      <c r="C20" s="27" t="inlineStr">
        <is>
          <t>edges</t>
        </is>
      </c>
      <c r="D20" s="27" t="n">
        <v>12</v>
      </c>
      <c r="E20" s="29" t="inlineStr">
        <is>
          <t>L:12</t>
        </is>
      </c>
      <c r="F20" s="30" t="n"/>
      <c r="G20" s="31" t="n">
        <v>2.72</v>
      </c>
      <c r="H20" s="47" t="n">
        <v>171.18</v>
      </c>
      <c r="I20" s="32" t="n"/>
      <c r="J20" s="33" t="n"/>
      <c r="K20" s="35">
        <f>IF(I20="","",H20*I20)</f>
        <v/>
      </c>
      <c r="L20" s="36" t="n"/>
    </row>
    <row r="21" ht="45.95" customHeight="1" s="55">
      <c r="A21" s="27" t="inlineStr">
        <is>
          <t>22036</t>
        </is>
      </c>
      <c r="B21" s="28" t="inlineStr">
        <is>
          <t>Vortex XL</t>
        </is>
      </c>
      <c r="C21" s="27" t="inlineStr">
        <is>
          <t>pinches/edges</t>
        </is>
      </c>
      <c r="D21" s="27" t="n">
        <v>4</v>
      </c>
      <c r="E21" s="29" t="inlineStr">
        <is>
          <t>XL:4</t>
        </is>
      </c>
      <c r="F21" s="30" t="n"/>
      <c r="G21" s="31" t="n">
        <v>3.65</v>
      </c>
      <c r="H21" s="47" t="n">
        <v>188.73</v>
      </c>
      <c r="I21" s="32" t="n"/>
      <c r="J21" s="33" t="n"/>
      <c r="K21" s="35">
        <f>IF(I21="","",H21*I21)</f>
        <v/>
      </c>
      <c r="L21" s="36" t="n"/>
    </row>
    <row r="22" ht="45.95" customHeight="1" s="55">
      <c r="A22" s="27" t="inlineStr">
        <is>
          <t>22037</t>
        </is>
      </c>
      <c r="B22" s="28" t="inlineStr">
        <is>
          <t>Vortex XL</t>
        </is>
      </c>
      <c r="C22" s="27" t="inlineStr">
        <is>
          <t>slopers</t>
        </is>
      </c>
      <c r="D22" s="27" t="n">
        <v>4</v>
      </c>
      <c r="E22" s="29" t="inlineStr">
        <is>
          <t>XL:4</t>
        </is>
      </c>
      <c r="F22" s="30" t="n"/>
      <c r="G22" s="31" t="n">
        <v>3.5</v>
      </c>
      <c r="H22" s="47" t="n">
        <v>181.26</v>
      </c>
      <c r="I22" s="32" t="n"/>
      <c r="J22" s="33" t="n"/>
      <c r="K22" s="35">
        <f>IF(I22="","",H22*I22)</f>
        <v/>
      </c>
      <c r="L22" s="36" t="n"/>
    </row>
    <row r="23" ht="45.95" customHeight="1" s="55">
      <c r="A23" s="27" t="inlineStr">
        <is>
          <t>22038</t>
        </is>
      </c>
      <c r="B23" s="28" t="inlineStr">
        <is>
          <t>Vortex MEGA 1</t>
        </is>
      </c>
      <c r="C23" s="27" t="inlineStr">
        <is>
          <t>jugs</t>
        </is>
      </c>
      <c r="D23" s="27" t="n">
        <v>2</v>
      </c>
      <c r="E23" s="29" t="inlineStr">
        <is>
          <t>Mega:2</t>
        </is>
      </c>
      <c r="F23" s="30" t="n"/>
      <c r="G23" s="31" t="n"/>
      <c r="H23" s="47" t="n">
        <v>170.31</v>
      </c>
      <c r="I23" s="32" t="n"/>
      <c r="J23" s="33" t="n"/>
      <c r="K23" s="35">
        <f>IF(I23="","",H23*I23)</f>
        <v/>
      </c>
      <c r="L23" s="36" t="n"/>
    </row>
    <row r="24" ht="45.95" customHeight="1" s="55">
      <c r="A24" s="27" t="inlineStr">
        <is>
          <t>22039</t>
        </is>
      </c>
      <c r="B24" s="28" t="inlineStr">
        <is>
          <t>Vortex MEGA 2</t>
        </is>
      </c>
      <c r="C24" s="27" t="inlineStr">
        <is>
          <t>jugs</t>
        </is>
      </c>
      <c r="D24" s="27" t="n">
        <v>3</v>
      </c>
      <c r="E24" s="29" t="inlineStr">
        <is>
          <t>Mega:3</t>
        </is>
      </c>
      <c r="F24" s="30" t="n"/>
      <c r="G24" s="31" t="n">
        <v>5.54</v>
      </c>
      <c r="H24" s="47" t="n">
        <v>277.89</v>
      </c>
      <c r="I24" s="32" t="n"/>
      <c r="J24" s="33" t="n"/>
      <c r="K24" s="35">
        <f>IF(I24="","",H24*I24)</f>
        <v/>
      </c>
      <c r="L24" s="36" t="n"/>
    </row>
    <row r="25" ht="18" customHeight="1" s="55">
      <c r="A25" s="48" t="inlineStr">
        <is>
          <t>Chrono</t>
        </is>
      </c>
    </row>
    <row r="26" ht="45.95" customHeight="1" s="55">
      <c r="A26" s="27" t="inlineStr">
        <is>
          <t>22046</t>
        </is>
      </c>
      <c r="B26" s="28" t="inlineStr">
        <is>
          <t>Chrono XS- SCREW-ON</t>
        </is>
      </c>
      <c r="C26" s="27" t="inlineStr">
        <is>
          <t>foot</t>
        </is>
      </c>
      <c r="D26" s="27" t="n">
        <v>20</v>
      </c>
      <c r="E26" s="29" t="inlineStr">
        <is>
          <t>XS:20</t>
        </is>
      </c>
      <c r="F26" s="30" t="n"/>
      <c r="G26" s="31" t="n">
        <v>0.6</v>
      </c>
      <c r="H26" s="47" t="n">
        <v>96.69</v>
      </c>
      <c r="I26" s="32" t="n"/>
      <c r="J26" s="33" t="n"/>
      <c r="K26" s="35">
        <f>IF(I26="","",H26*I26)</f>
        <v/>
      </c>
      <c r="L26" s="36" t="n"/>
    </row>
    <row r="27" ht="45.95" customHeight="1" s="55">
      <c r="A27" s="27" t="inlineStr">
        <is>
          <t>22047</t>
        </is>
      </c>
      <c r="B27" s="28" t="inlineStr">
        <is>
          <t>Chrono M/L</t>
        </is>
      </c>
      <c r="C27" s="27" t="inlineStr">
        <is>
          <t>edges/pinches</t>
        </is>
      </c>
      <c r="D27" s="27" t="n">
        <v>12</v>
      </c>
      <c r="E27" s="29" t="inlineStr">
        <is>
          <t>M:7 · L:5</t>
        </is>
      </c>
      <c r="F27" s="30" t="n"/>
      <c r="G27" s="31" t="n">
        <v>2.8</v>
      </c>
      <c r="H27" s="47" t="n">
        <v>176.88</v>
      </c>
      <c r="I27" s="32" t="n"/>
      <c r="J27" s="33" t="n"/>
      <c r="K27" s="35">
        <f>IF(I27="","",H27*I27)</f>
        <v/>
      </c>
      <c r="L27" s="36" t="n"/>
    </row>
    <row r="28" ht="18" customHeight="1" s="55">
      <c r="A28" s="48" t="inlineStr">
        <is>
          <t>Perseides</t>
        </is>
      </c>
    </row>
    <row r="29" ht="45.95" customHeight="1" s="55">
      <c r="A29" s="27" t="inlineStr">
        <is>
          <t>22079</t>
        </is>
      </c>
      <c r="B29" s="28" t="inlineStr">
        <is>
          <t>Perseides M</t>
        </is>
      </c>
      <c r="C29" s="27" t="inlineStr">
        <is>
          <t>edges</t>
        </is>
      </c>
      <c r="D29" s="27" t="n">
        <v>12</v>
      </c>
      <c r="E29" s="29" t="inlineStr">
        <is>
          <t>M:12</t>
        </is>
      </c>
      <c r="F29" s="30" t="n"/>
      <c r="G29" s="31" t="n">
        <v>2.27</v>
      </c>
      <c r="H29" s="47" t="n">
        <v>156.48</v>
      </c>
      <c r="I29" s="32" t="n"/>
      <c r="J29" s="33" t="n"/>
      <c r="K29" s="35">
        <f>IF(I29="","",H29*I29)</f>
        <v/>
      </c>
      <c r="L29" s="36" t="n"/>
    </row>
    <row r="30" ht="45.95" customHeight="1" s="55">
      <c r="A30" s="27" t="inlineStr">
        <is>
          <t>22080</t>
        </is>
      </c>
      <c r="B30" s="28" t="inlineStr">
        <is>
          <t>Perseides M</t>
        </is>
      </c>
      <c r="C30" s="27" t="inlineStr">
        <is>
          <t>pinches</t>
        </is>
      </c>
      <c r="D30" s="27" t="n">
        <v>9</v>
      </c>
      <c r="E30" s="29" t="inlineStr">
        <is>
          <t>M:9</t>
        </is>
      </c>
      <c r="F30" s="30" t="n"/>
      <c r="G30" s="31" t="n">
        <v>2.04</v>
      </c>
      <c r="H30" s="47" t="n">
        <v>127.26</v>
      </c>
      <c r="I30" s="32" t="n"/>
      <c r="J30" s="33" t="n"/>
      <c r="K30" s="35">
        <f>IF(I30="","",H30*I30)</f>
        <v/>
      </c>
      <c r="L30" s="36" t="n"/>
    </row>
    <row r="31" ht="45.95" customHeight="1" s="55">
      <c r="A31" s="27" t="inlineStr">
        <is>
          <t>22081</t>
        </is>
      </c>
      <c r="B31" s="28" t="inlineStr">
        <is>
          <t>Perseides L</t>
        </is>
      </c>
      <c r="C31" s="27" t="inlineStr">
        <is>
          <t>jugs</t>
        </is>
      </c>
      <c r="D31" s="27" t="n">
        <v>8</v>
      </c>
      <c r="E31" s="29" t="inlineStr">
        <is>
          <t>L:8</t>
        </is>
      </c>
      <c r="F31" s="30" t="n"/>
      <c r="G31" s="31" t="n">
        <v>3.59</v>
      </c>
      <c r="H31" s="47" t="n">
        <v>199.65</v>
      </c>
      <c r="I31" s="32" t="n"/>
      <c r="J31" s="33" t="n"/>
      <c r="K31" s="35">
        <f>IF(I31="","",H31*I31)</f>
        <v/>
      </c>
      <c r="L31" s="36" t="n"/>
    </row>
    <row r="32" ht="45.95" customHeight="1" s="55">
      <c r="A32" s="27" t="inlineStr">
        <is>
          <t>22082</t>
        </is>
      </c>
      <c r="B32" s="28" t="inlineStr">
        <is>
          <t>Perseides L</t>
        </is>
      </c>
      <c r="C32" s="27" t="inlineStr">
        <is>
          <t>pinches</t>
        </is>
      </c>
      <c r="D32" s="27" t="n">
        <v>5</v>
      </c>
      <c r="E32" s="29" t="inlineStr">
        <is>
          <t>L:5</t>
        </is>
      </c>
      <c r="F32" s="30" t="n"/>
      <c r="G32" s="31" t="n">
        <v>2.37</v>
      </c>
      <c r="H32" s="47" t="n">
        <v>129.33</v>
      </c>
      <c r="I32" s="32" t="n"/>
      <c r="J32" s="33" t="n"/>
      <c r="K32" s="35">
        <f>IF(I32="","",H32*I32)</f>
        <v/>
      </c>
      <c r="L32" s="36" t="n"/>
    </row>
    <row r="33" ht="45.95" customHeight="1" s="55">
      <c r="A33" s="27" t="inlineStr">
        <is>
          <t>22083</t>
        </is>
      </c>
      <c r="B33" s="28" t="inlineStr">
        <is>
          <t>Perseides- Mega</t>
        </is>
      </c>
      <c r="C33" s="27" t="inlineStr">
        <is>
          <t>edges</t>
        </is>
      </c>
      <c r="D33" s="27" t="n">
        <v>5</v>
      </c>
      <c r="E33" s="29" t="inlineStr">
        <is>
          <t>Mega:5</t>
        </is>
      </c>
      <c r="F33" s="30" t="n"/>
      <c r="G33" s="31" t="n">
        <v>8.02</v>
      </c>
      <c r="H33" s="47" t="n">
        <v>402.99</v>
      </c>
      <c r="I33" s="32" t="n"/>
      <c r="J33" s="33" t="n"/>
      <c r="K33" s="35">
        <f>IF(I33="","",H33*I33)</f>
        <v/>
      </c>
      <c r="L33" s="36" t="n"/>
    </row>
    <row r="34" ht="45.95" customHeight="1" s="55">
      <c r="A34" s="27" t="inlineStr">
        <is>
          <t>21204</t>
        </is>
      </c>
      <c r="B34" s="28" t="inlineStr">
        <is>
          <t>Perseides- Mega-PU-hollowback</t>
        </is>
      </c>
      <c r="C34" s="27" t="inlineStr">
        <is>
          <t>slopers</t>
        </is>
      </c>
      <c r="D34" s="27" t="n">
        <v>3</v>
      </c>
      <c r="E34" s="29" t="inlineStr">
        <is>
          <t>Mega:3</t>
        </is>
      </c>
      <c r="F34" s="30" t="n"/>
      <c r="G34" s="31" t="n">
        <v>3.51</v>
      </c>
      <c r="H34" s="47" t="n">
        <v>235.53</v>
      </c>
      <c r="I34" s="32" t="n"/>
      <c r="J34" s="33" t="n"/>
      <c r="K34" s="35">
        <f>IF(I34="","",H34*I34)</f>
        <v/>
      </c>
      <c r="L34" s="36" t="n"/>
    </row>
    <row r="35" ht="45.95" customHeight="1" s="55">
      <c r="A35" s="27" t="inlineStr">
        <is>
          <t>22095</t>
        </is>
      </c>
      <c r="B35" s="28" t="inlineStr">
        <is>
          <t>Plasma 1</t>
        </is>
      </c>
      <c r="C35" s="27" t="inlineStr">
        <is>
          <t>slopers</t>
        </is>
      </c>
      <c r="D35" s="27" t="n">
        <v>4</v>
      </c>
      <c r="E35" s="29" t="inlineStr">
        <is>
          <t>Mega:4</t>
        </is>
      </c>
      <c r="F35" s="30" t="n"/>
      <c r="G35" s="31" t="n">
        <v>4.07</v>
      </c>
      <c r="H35" s="47" t="n">
        <v>195.54</v>
      </c>
      <c r="I35" s="32" t="n"/>
      <c r="J35" s="33" t="n"/>
      <c r="K35" s="35">
        <f>IF(I35="","",H35*I35)</f>
        <v/>
      </c>
      <c r="L35" s="36" t="n"/>
    </row>
    <row r="36" ht="45.95" customHeight="1" s="55">
      <c r="A36" s="27" t="inlineStr">
        <is>
          <t>22096</t>
        </is>
      </c>
      <c r="B36" s="28" t="inlineStr">
        <is>
          <t>Plasma 2</t>
        </is>
      </c>
      <c r="C36" s="27" t="inlineStr">
        <is>
          <t>slopers</t>
        </is>
      </c>
      <c r="D36" s="27" t="n">
        <v>4</v>
      </c>
      <c r="E36" s="29" t="inlineStr">
        <is>
          <t>Mega:4</t>
        </is>
      </c>
      <c r="F36" s="30" t="n"/>
      <c r="G36" s="31" t="n">
        <v>3.71</v>
      </c>
      <c r="H36" s="47" t="n">
        <v>198.96</v>
      </c>
      <c r="I36" s="32" t="n"/>
      <c r="J36" s="33" t="n"/>
      <c r="K36" s="35">
        <f>IF(I36="","",H36*I36)</f>
        <v/>
      </c>
      <c r="L36" s="36" t="n"/>
    </row>
    <row r="37" ht="45.95" customHeight="1" s="55">
      <c r="A37" s="27" t="inlineStr">
        <is>
          <t>22097</t>
        </is>
      </c>
      <c r="B37" s="28" t="inlineStr">
        <is>
          <t>Plasma 3</t>
        </is>
      </c>
      <c r="C37" s="27" t="inlineStr">
        <is>
          <t>slopers</t>
        </is>
      </c>
      <c r="D37" s="27" t="n">
        <v>3</v>
      </c>
      <c r="E37" s="29" t="inlineStr">
        <is>
          <t>Mega:3</t>
        </is>
      </c>
      <c r="F37" s="30" t="n"/>
      <c r="G37" s="31" t="n">
        <v>2.79</v>
      </c>
      <c r="H37" s="47" t="n">
        <v>150.48</v>
      </c>
      <c r="I37" s="32" t="n"/>
      <c r="J37" s="33" t="n"/>
      <c r="K37" s="35">
        <f>IF(I37="","",H37*I37)</f>
        <v/>
      </c>
      <c r="L37" s="36" t="n"/>
    </row>
    <row r="38" ht="45.95" customHeight="1" s="55">
      <c r="A38" s="27" t="inlineStr">
        <is>
          <t>21104</t>
        </is>
      </c>
      <c r="B38" s="28" t="inlineStr">
        <is>
          <t>Horror XL PU-hollowback</t>
        </is>
      </c>
      <c r="C38" s="27" t="inlineStr">
        <is>
          <t>mixed grips</t>
        </is>
      </c>
      <c r="D38" s="27" t="n">
        <v>3</v>
      </c>
      <c r="E38" s="29" t="inlineStr">
        <is>
          <t>XL:3</t>
        </is>
      </c>
      <c r="F38" s="30" t="n"/>
      <c r="G38" s="31" t="n">
        <v>2.21</v>
      </c>
      <c r="H38" s="47" t="n">
        <v>155.64</v>
      </c>
      <c r="I38" s="32" t="n"/>
      <c r="J38" s="33" t="n"/>
      <c r="K38" s="35">
        <f>IF(I38="","",H38*I38)</f>
        <v/>
      </c>
      <c r="L38" s="36" t="n"/>
    </row>
    <row r="39" ht="45.95" customHeight="1" s="55">
      <c r="A39" s="27" t="inlineStr">
        <is>
          <t>21105</t>
        </is>
      </c>
      <c r="B39" s="28" t="inlineStr">
        <is>
          <t>Horror MEGA PU-hollowback</t>
        </is>
      </c>
      <c r="C39" s="27" t="inlineStr">
        <is>
          <t>slopers</t>
        </is>
      </c>
      <c r="D39" s="27" t="n">
        <v>2</v>
      </c>
      <c r="E39" s="29" t="inlineStr">
        <is>
          <t>Mega:2</t>
        </is>
      </c>
      <c r="F39" s="30" t="n"/>
      <c r="G39" s="31" t="n">
        <v>1.31</v>
      </c>
      <c r="H39" s="47" t="n">
        <v>125.28</v>
      </c>
      <c r="I39" s="32" t="n"/>
      <c r="J39" s="33" t="n"/>
      <c r="K39" s="35">
        <f>IF(I39="","",H39*I39)</f>
        <v/>
      </c>
      <c r="L39" s="36" t="n"/>
    </row>
    <row r="40" ht="45.95" customHeight="1" s="55">
      <c r="A40" s="27" t="inlineStr">
        <is>
          <t>22109</t>
        </is>
      </c>
      <c r="B40" s="28" t="inlineStr">
        <is>
          <t>Gravity L</t>
        </is>
      </c>
      <c r="C40" s="27" t="inlineStr">
        <is>
          <t>slopers</t>
        </is>
      </c>
      <c r="D40" s="27" t="n">
        <v>5</v>
      </c>
      <c r="E40" s="29" t="inlineStr">
        <is>
          <t>L:5</t>
        </is>
      </c>
      <c r="F40" s="30" t="n"/>
      <c r="G40" s="31" t="n">
        <v>2.05</v>
      </c>
      <c r="H40" s="47" t="n">
        <v>121.2</v>
      </c>
      <c r="I40" s="32" t="n"/>
      <c r="J40" s="33" t="n"/>
      <c r="K40" s="35">
        <f>IF(I40="","",H40*I40)</f>
        <v/>
      </c>
      <c r="L40" s="36" t="n"/>
    </row>
    <row r="41" ht="45.95" customHeight="1" s="55">
      <c r="A41" s="27" t="inlineStr">
        <is>
          <t>22110</t>
        </is>
      </c>
      <c r="B41" s="28" t="inlineStr">
        <is>
          <t>Gravity XL 1</t>
        </is>
      </c>
      <c r="C41" s="27" t="inlineStr">
        <is>
          <t>slopers</t>
        </is>
      </c>
      <c r="D41" s="27" t="n">
        <v>5</v>
      </c>
      <c r="E41" s="29" t="inlineStr">
        <is>
          <t>XL:5</t>
        </is>
      </c>
      <c r="F41" s="30" t="n"/>
      <c r="G41" s="31" t="n">
        <v>3.64</v>
      </c>
      <c r="H41" s="47" t="n">
        <v>191.7</v>
      </c>
      <c r="I41" s="32" t="n"/>
      <c r="J41" s="33" t="n"/>
      <c r="K41" s="35">
        <f>IF(I41="","",H41*I41)</f>
        <v/>
      </c>
      <c r="L41" s="36" t="n"/>
    </row>
    <row r="42" ht="45.95" customHeight="1" s="55">
      <c r="A42" s="27" t="inlineStr">
        <is>
          <t>22111</t>
        </is>
      </c>
      <c r="B42" s="28" t="inlineStr">
        <is>
          <t>Gravity XL 2</t>
        </is>
      </c>
      <c r="C42" s="27" t="inlineStr">
        <is>
          <t>slopers</t>
        </is>
      </c>
      <c r="D42" s="27" t="n">
        <v>5</v>
      </c>
      <c r="E42" s="29" t="inlineStr">
        <is>
          <t>XL:5</t>
        </is>
      </c>
      <c r="F42" s="30" t="n"/>
      <c r="G42" s="31" t="n">
        <v>3.45</v>
      </c>
      <c r="H42" s="47" t="n">
        <v>182.61</v>
      </c>
      <c r="I42" s="32" t="n"/>
      <c r="J42" s="33" t="n"/>
      <c r="K42" s="35">
        <f>IF(I42="","",H42*I42)</f>
        <v/>
      </c>
      <c r="L42" s="36" t="n"/>
    </row>
    <row r="43" ht="45.95" customHeight="1" s="55">
      <c r="A43" s="27" t="inlineStr">
        <is>
          <t>22112</t>
        </is>
      </c>
      <c r="B43" s="28" t="inlineStr">
        <is>
          <t>Delusion XL</t>
        </is>
      </c>
      <c r="C43" s="27" t="inlineStr">
        <is>
          <t>pinches</t>
        </is>
      </c>
      <c r="D43" s="27" t="n">
        <v>4</v>
      </c>
      <c r="E43" s="29" t="inlineStr">
        <is>
          <t>XL:4</t>
        </is>
      </c>
      <c r="F43" s="30" t="n"/>
      <c r="G43" s="31" t="n">
        <v>2.7</v>
      </c>
      <c r="H43" s="47" t="n">
        <v>142.86</v>
      </c>
      <c r="I43" s="32" t="n"/>
      <c r="J43" s="33" t="n"/>
      <c r="K43" s="35">
        <f>IF(I43="","",H43*I43)</f>
        <v/>
      </c>
      <c r="L43" s="36" t="n"/>
    </row>
    <row r="44" ht="45.95" customHeight="1" s="55">
      <c r="A44" s="27" t="inlineStr">
        <is>
          <t>22113</t>
        </is>
      </c>
      <c r="B44" s="28" t="inlineStr">
        <is>
          <t>Delusion MEGA</t>
        </is>
      </c>
      <c r="C44" s="27" t="inlineStr">
        <is>
          <t>slopers</t>
        </is>
      </c>
      <c r="D44" s="27" t="n">
        <v>4</v>
      </c>
      <c r="E44" s="29" t="inlineStr">
        <is>
          <t>Mega:4</t>
        </is>
      </c>
      <c r="F44" s="30" t="n"/>
      <c r="G44" s="31" t="n">
        <v>6.2</v>
      </c>
      <c r="H44" s="47" t="n">
        <v>310.41</v>
      </c>
      <c r="I44" s="32" t="n"/>
      <c r="J44" s="33" t="n"/>
      <c r="K44" s="35">
        <f>IF(I44="","",H44*I44)</f>
        <v/>
      </c>
      <c r="L44" s="36" t="n"/>
    </row>
    <row r="45" ht="45.95" customHeight="1" s="55">
      <c r="A45" s="27" t="inlineStr">
        <is>
          <t>22120</t>
        </is>
      </c>
      <c r="B45" s="28" t="inlineStr">
        <is>
          <t>Mastodon L</t>
        </is>
      </c>
      <c r="C45" s="27" t="inlineStr">
        <is>
          <t>jugs</t>
        </is>
      </c>
      <c r="D45" s="27" t="n">
        <v>5</v>
      </c>
      <c r="E45" s="29" t="inlineStr">
        <is>
          <t>L:5</t>
        </is>
      </c>
      <c r="F45" s="30" t="n"/>
      <c r="G45" s="31" t="n">
        <v>3.42</v>
      </c>
      <c r="H45" s="47" t="n">
        <v>180.78</v>
      </c>
      <c r="I45" s="32" t="n"/>
      <c r="J45" s="33" t="n"/>
      <c r="K45" s="35">
        <f>IF(I45="","",H45*I45)</f>
        <v/>
      </c>
      <c r="L45" s="36" t="n"/>
    </row>
    <row r="46" ht="45.95" customHeight="1" s="55">
      <c r="A46" s="27" t="inlineStr">
        <is>
          <t>22121</t>
        </is>
      </c>
      <c r="B46" s="28" t="inlineStr">
        <is>
          <t>Mastodon XL</t>
        </is>
      </c>
      <c r="C46" s="27" t="inlineStr">
        <is>
          <t>jugs</t>
        </is>
      </c>
      <c r="D46" s="27" t="n">
        <v>2</v>
      </c>
      <c r="E46" s="29" t="inlineStr">
        <is>
          <t>XL:2</t>
        </is>
      </c>
      <c r="F46" s="30" t="n"/>
      <c r="G46" s="31" t="n">
        <v>1.54</v>
      </c>
      <c r="H46" s="47" t="n">
        <v>85.86</v>
      </c>
      <c r="I46" s="32" t="n"/>
      <c r="J46" s="33" t="n"/>
      <c r="K46" s="35">
        <f>IF(I46="","",H46*I46)</f>
        <v/>
      </c>
      <c r="L46" s="36" t="n"/>
    </row>
    <row r="47" ht="45.95" customHeight="1" s="55">
      <c r="A47" s="27" t="inlineStr">
        <is>
          <t>22133</t>
        </is>
      </c>
      <c r="B47" s="28" t="inlineStr">
        <is>
          <t>Juggernaut MEGA</t>
        </is>
      </c>
      <c r="C47" s="27" t="inlineStr">
        <is>
          <t>jugs</t>
        </is>
      </c>
      <c r="D47" s="27" t="n">
        <v>4</v>
      </c>
      <c r="E47" s="29" t="inlineStr">
        <is>
          <t>Mega:4</t>
        </is>
      </c>
      <c r="F47" s="30" t="n"/>
      <c r="G47" s="31" t="n">
        <v>6.63</v>
      </c>
      <c r="H47" s="47" t="n">
        <v>335.1</v>
      </c>
      <c r="I47" s="32" t="n"/>
      <c r="J47" s="33" t="n"/>
      <c r="K47" s="35">
        <f>IF(I47="","",H47*I47)</f>
        <v/>
      </c>
      <c r="L47" s="36" t="n"/>
    </row>
    <row r="48" ht="45.95" customHeight="1" s="55">
      <c r="A48" s="27" t="inlineStr">
        <is>
          <t>22139</t>
        </is>
      </c>
      <c r="B48" s="28" t="inlineStr">
        <is>
          <t>Ocean wild S</t>
        </is>
      </c>
      <c r="C48" s="27" t="inlineStr">
        <is>
          <t>mixed</t>
        </is>
      </c>
      <c r="D48" s="27" t="n">
        <v>21</v>
      </c>
      <c r="E48" s="29" t="inlineStr">
        <is>
          <t>S:21</t>
        </is>
      </c>
      <c r="F48" s="30" t="n"/>
      <c r="G48" s="31" t="n">
        <v>1.89</v>
      </c>
      <c r="H48" s="47" t="n">
        <v>175.65</v>
      </c>
      <c r="I48" s="32" t="n"/>
      <c r="J48" s="33" t="n"/>
      <c r="K48" s="35">
        <f>IF(I48="","",H48*I48)</f>
        <v/>
      </c>
      <c r="L48" s="36" t="n"/>
    </row>
    <row r="49" ht="45.95" customHeight="1" s="55">
      <c r="A49" s="27" t="inlineStr">
        <is>
          <t>22140</t>
        </is>
      </c>
      <c r="B49" s="28" t="inlineStr">
        <is>
          <t>Ocean wild M</t>
        </is>
      </c>
      <c r="C49" s="27" t="inlineStr">
        <is>
          <t>edges</t>
        </is>
      </c>
      <c r="D49" s="27" t="n">
        <v>10</v>
      </c>
      <c r="E49" s="29" t="inlineStr">
        <is>
          <t>M:10</t>
        </is>
      </c>
      <c r="F49" s="30" t="n"/>
      <c r="G49" s="31" t="n">
        <v>1.91</v>
      </c>
      <c r="H49" s="47" t="n">
        <v>131.82</v>
      </c>
      <c r="I49" s="32" t="n"/>
      <c r="J49" s="33" t="n"/>
      <c r="K49" s="35">
        <f>IF(I49="","",H49*I49)</f>
        <v/>
      </c>
      <c r="L49" s="36" t="n"/>
    </row>
    <row r="50" ht="45.95" customHeight="1" s="55">
      <c r="A50" s="27" t="inlineStr">
        <is>
          <t>22141</t>
        </is>
      </c>
      <c r="B50" s="28" t="inlineStr">
        <is>
          <t>Ocean wild L</t>
        </is>
      </c>
      <c r="C50" s="27" t="inlineStr">
        <is>
          <t>jugs</t>
        </is>
      </c>
      <c r="D50" s="27" t="n">
        <v>10</v>
      </c>
      <c r="E50" s="29" t="inlineStr">
        <is>
          <t>L:10</t>
        </is>
      </c>
      <c r="F50" s="30" t="n"/>
      <c r="G50" s="31" t="n">
        <v>3.3</v>
      </c>
      <c r="H50" s="47" t="n">
        <v>192.39</v>
      </c>
      <c r="I50" s="32" t="n"/>
      <c r="J50" s="33" t="n"/>
      <c r="K50" s="35">
        <f>IF(I50="","",H50*I50)</f>
        <v/>
      </c>
      <c r="L50" s="36" t="n"/>
    </row>
    <row r="51" ht="45.95" customHeight="1" s="55">
      <c r="A51" s="27" t="inlineStr">
        <is>
          <t>22142</t>
        </is>
      </c>
      <c r="B51" s="28" t="inlineStr">
        <is>
          <t>Mramor XL</t>
        </is>
      </c>
      <c r="C51" s="27" t="inlineStr">
        <is>
          <t>jugs</t>
        </is>
      </c>
      <c r="D51" s="27" t="n">
        <v>3</v>
      </c>
      <c r="E51" s="29" t="inlineStr">
        <is>
          <t>XL:3</t>
        </is>
      </c>
      <c r="F51" s="30" t="n"/>
      <c r="G51" s="31" t="n">
        <v>2.18</v>
      </c>
      <c r="H51" s="47" t="n">
        <v>117</v>
      </c>
      <c r="I51" s="32" t="n"/>
      <c r="J51" s="33" t="n"/>
      <c r="K51" s="35">
        <f>IF(I51="","",H51*I51)</f>
        <v/>
      </c>
      <c r="L51" s="36" t="n"/>
    </row>
    <row r="52" ht="45.95" customHeight="1" s="55">
      <c r="A52" s="27" t="inlineStr">
        <is>
          <t>22143</t>
        </is>
      </c>
      <c r="B52" s="28" t="inlineStr">
        <is>
          <t>Mramor MEGA</t>
        </is>
      </c>
      <c r="C52" s="27" t="inlineStr">
        <is>
          <t>jugs</t>
        </is>
      </c>
      <c r="D52" s="27" t="n">
        <v>3</v>
      </c>
      <c r="E52" s="29" t="inlineStr">
        <is>
          <t>Mega:3</t>
        </is>
      </c>
      <c r="F52" s="30" t="n"/>
      <c r="G52" s="31" t="n">
        <v>2.41</v>
      </c>
      <c r="H52" s="47" t="n">
        <v>136.59</v>
      </c>
      <c r="I52" s="32" t="n"/>
      <c r="J52" s="33" t="n"/>
      <c r="K52" s="35">
        <f>IF(I52="","",H52*I52)</f>
        <v/>
      </c>
      <c r="L52" s="36" t="n"/>
    </row>
  </sheetData>
  <mergeCells count="8">
    <mergeCell ref="A2:L2"/>
    <mergeCell ref="A25:L25"/>
    <mergeCell ref="A19:L19"/>
    <mergeCell ref="A1:F1"/>
    <mergeCell ref="A28:L28"/>
    <mergeCell ref="A5:L5"/>
    <mergeCell ref="A13:L13"/>
    <mergeCell ref="A3:F3"/>
  </mergeCells>
  <dataValidations count="2">
    <dataValidation sqref="J5:J52" showDropDown="0" showInputMessage="0" showErrorMessage="1" allowBlank="1" errorTitle="Colour" error="Please choose a colour from the list." type="list">
      <formula1>Colors_FictionPU</formula1>
      <formula2>0</formula2>
    </dataValidation>
    <dataValidation sqref="I5:I52" showDropDown="0" showInputMessage="0" showErrorMessage="1" allowBlank="1" errorTitle="Quantity" error="Enter a whole number (sets/pieces)." type="whole" operator="greaterThanOrEqual">
      <formula1>0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tabColor rgb="FF7030A0"/>
    <outlinePr summaryBelow="1" summaryRight="1"/>
    <pageSetUpPr/>
  </sheetPr>
  <dimension ref="A1:J11"/>
  <sheetViews>
    <sheetView showGridLines="0" zoomScaleNormal="100" workbookViewId="0">
      <pane ySplit="4" topLeftCell="A5" activePane="bottomLeft" state="frozen"/>
      <selection pane="bottomLeft" activeCell="A1" sqref="A1:F1"/>
    </sheetView>
  </sheetViews>
  <sheetFormatPr baseColWidth="8" defaultColWidth="8.7109375" defaultRowHeight="15"/>
  <cols>
    <col width="8" customWidth="1" style="55" min="1" max="1"/>
    <col width="36" customWidth="1" style="55" min="2" max="2"/>
    <col width="8" customWidth="1" style="55" min="3" max="3"/>
    <col width="16" customWidth="1" style="55" min="4" max="4"/>
    <col width="9" customWidth="1" style="55" min="5" max="5"/>
    <col width="11" customWidth="1" style="55" min="6" max="6"/>
    <col width="7" customWidth="1" style="55" min="7" max="7"/>
    <col width="24" customWidth="1" style="55" min="8" max="8"/>
    <col width="12" customWidth="1" style="55" min="9" max="9"/>
    <col width="26" customWidth="1" style="55" min="10" max="10"/>
  </cols>
  <sheetData>
    <row r="1" ht="25.5" customHeight="1" s="55">
      <c r="A1" s="50" t="inlineStr">
        <is>
          <t>Fiction — Volumes</t>
        </is>
      </c>
      <c r="G1" s="51" t="n"/>
      <c r="H1" s="51" t="n"/>
      <c r="I1" s="51" t="n"/>
      <c r="J1" s="43" t="inlineStr">
        <is>
          <t>ORDER FORM 2026 · EUR</t>
        </is>
      </c>
    </row>
    <row r="2" ht="24" customHeight="1" s="55">
      <c r="A2" s="54" t="inlineStr">
        <is>
          <t>Enter quantity and choose a colour for each item (yellow cells). One colour per line — for a second colour of the same item, note it in the Notes column. Fluoro colours are for indoor use only.</t>
        </is>
      </c>
    </row>
    <row r="3" ht="19.5" customHeight="1" s="55">
      <c r="A3" s="52" t="inlineStr">
        <is>
          <t>ORDER TOTAL</t>
        </is>
      </c>
      <c r="B3" s="53" t="n"/>
      <c r="C3" s="53" t="n"/>
      <c r="D3" s="53" t="n"/>
      <c r="E3" s="22">
        <f>SUMPRODUCT(N(G5:G11),N(E5:E11))</f>
        <v/>
      </c>
      <c r="F3" s="23" t="n"/>
      <c r="G3" s="24">
        <f>SUM(G5:G11)</f>
        <v/>
      </c>
      <c r="H3" s="25" t="inlineStr">
        <is>
          <t>lines / sets ordered</t>
        </is>
      </c>
      <c r="I3" s="39">
        <f>SUM(I5:I11)</f>
        <v/>
      </c>
      <c r="J3" s="23" t="n"/>
    </row>
    <row r="4" ht="27.75" customHeight="1" s="55">
      <c r="A4" s="44" t="inlineStr">
        <is>
          <t>Ref.</t>
        </is>
      </c>
      <c r="B4" s="44" t="inlineStr">
        <is>
          <t>Product</t>
        </is>
      </c>
      <c r="C4" s="44" t="inlineStr">
        <is>
          <t>Pcs / Set</t>
        </is>
      </c>
      <c r="D4" s="44" t="inlineStr">
        <is>
          <t>Photo</t>
        </is>
      </c>
      <c r="E4" s="44" t="inlineStr">
        <is>
          <t>Weight (kg)</t>
        </is>
      </c>
      <c r="F4" s="44" t="inlineStr">
        <is>
          <t>Price (EUR)</t>
        </is>
      </c>
      <c r="G4" s="44" t="inlineStr">
        <is>
          <t>Qty</t>
        </is>
      </c>
      <c r="H4" s="44" t="inlineStr">
        <is>
          <t>Colour</t>
        </is>
      </c>
      <c r="I4" s="44" t="inlineStr">
        <is>
          <t>Total (EUR)</t>
        </is>
      </c>
      <c r="J4" s="44" t="inlineStr">
        <is>
          <t>Notes</t>
        </is>
      </c>
    </row>
    <row r="5" ht="18" customHeight="1" s="55">
      <c r="A5" s="48" t="inlineStr">
        <is>
          <t>POLYURETHANE Sets of volumes- HOLLOWBACK</t>
        </is>
      </c>
    </row>
    <row r="6" ht="45.95" customHeight="1" s="55">
      <c r="A6" s="27" t="inlineStr">
        <is>
          <t>21451</t>
        </is>
      </c>
      <c r="B6" s="28" t="inlineStr">
        <is>
          <t>Simplicity-set volumes-bolt and screw</t>
        </is>
      </c>
      <c r="C6" s="27" t="n">
        <v>4</v>
      </c>
      <c r="D6" s="30" t="n"/>
      <c r="E6" s="31" t="n">
        <v>7.22</v>
      </c>
      <c r="F6" s="47" t="n">
        <v>479.58</v>
      </c>
      <c r="G6" s="32" t="n"/>
      <c r="H6" s="33" t="n"/>
      <c r="I6" s="35">
        <f>IF(G6="","",F6*G6)</f>
        <v/>
      </c>
      <c r="J6" s="36" t="n"/>
    </row>
    <row r="7" ht="45.95" customHeight="1" s="55">
      <c r="A7" s="27" t="inlineStr">
        <is>
          <t>21452</t>
        </is>
      </c>
      <c r="B7" s="28" t="inlineStr">
        <is>
          <t>Perseides -set volumes-bolt and screw</t>
        </is>
      </c>
      <c r="C7" s="27" t="n">
        <v>5</v>
      </c>
      <c r="D7" s="30" t="n"/>
      <c r="E7" s="31" t="n">
        <v>10.82</v>
      </c>
      <c r="F7" s="47" t="n">
        <v>703.65</v>
      </c>
      <c r="G7" s="32" t="n"/>
      <c r="H7" s="33" t="n"/>
      <c r="I7" s="35">
        <f>IF(G7="","",F7*G7)</f>
        <v/>
      </c>
      <c r="J7" s="36" t="n"/>
    </row>
    <row r="8" ht="45.95" customHeight="1" s="55">
      <c r="A8" s="27" t="inlineStr">
        <is>
          <t>21453</t>
        </is>
      </c>
      <c r="B8" s="28" t="inlineStr">
        <is>
          <t>Stretch - set volumes-bolt and screw</t>
        </is>
      </c>
      <c r="C8" s="27" t="n">
        <v>4</v>
      </c>
      <c r="D8" s="30" t="n"/>
      <c r="E8" s="31" t="n">
        <v>8.890000000000001</v>
      </c>
      <c r="F8" s="47" t="n">
        <v>577.14</v>
      </c>
      <c r="G8" s="32" t="n"/>
      <c r="H8" s="33" t="n"/>
      <c r="I8" s="35">
        <f>IF(G8="","",F8*G8)</f>
        <v/>
      </c>
      <c r="J8" s="36" t="n"/>
    </row>
    <row r="9" ht="45.95" customHeight="1" s="55">
      <c r="A9" s="27" t="inlineStr">
        <is>
          <t>21454</t>
        </is>
      </c>
      <c r="B9" s="28" t="inlineStr">
        <is>
          <t>Rock Dew - set volumes-bolt and screw</t>
        </is>
      </c>
      <c r="C9" s="27" t="n">
        <v>4</v>
      </c>
      <c r="D9" s="30" t="n"/>
      <c r="E9" s="31" t="n">
        <v>9.35</v>
      </c>
      <c r="F9" s="47" t="n">
        <v>604.53</v>
      </c>
      <c r="G9" s="32" t="n"/>
      <c r="H9" s="33" t="n"/>
      <c r="I9" s="35">
        <f>IF(G9="","",F9*G9)</f>
        <v/>
      </c>
      <c r="J9" s="36" t="n"/>
    </row>
    <row r="10" ht="45.95" customHeight="1" s="55">
      <c r="A10" s="27" t="inlineStr">
        <is>
          <t>21455</t>
        </is>
      </c>
      <c r="B10" s="28" t="inlineStr">
        <is>
          <t>Swiss gneiss - set volumes- bolt and screw</t>
        </is>
      </c>
      <c r="C10" s="27" t="n">
        <v>4</v>
      </c>
      <c r="D10" s="30" t="n"/>
      <c r="E10" s="31" t="n">
        <v>6.78</v>
      </c>
      <c r="F10" s="47" t="n">
        <v>451.8</v>
      </c>
      <c r="G10" s="32" t="n"/>
      <c r="H10" s="33" t="n"/>
      <c r="I10" s="35">
        <f>IF(G10="","",F10*G10)</f>
        <v/>
      </c>
      <c r="J10" s="36" t="n"/>
    </row>
    <row r="11" ht="45.95" customHeight="1" s="55">
      <c r="A11" s="27" t="inlineStr">
        <is>
          <t>21456</t>
        </is>
      </c>
      <c r="B11" s="28" t="inlineStr">
        <is>
          <t>Fly trap – set volumes- bolt and screw</t>
        </is>
      </c>
      <c r="C11" s="27" t="n">
        <v>4</v>
      </c>
      <c r="D11" s="30" t="n"/>
      <c r="E11" s="31" t="n">
        <v>8.699999999999999</v>
      </c>
      <c r="F11" s="47" t="n">
        <v>566.25</v>
      </c>
      <c r="G11" s="32" t="n"/>
      <c r="H11" s="33" t="n"/>
      <c r="I11" s="35">
        <f>IF(G11="","",F11*G11)</f>
        <v/>
      </c>
      <c r="J11" s="36" t="n"/>
    </row>
  </sheetData>
  <mergeCells count="4">
    <mergeCell ref="A5:J5"/>
    <mergeCell ref="A1:F1"/>
    <mergeCell ref="A3:D3"/>
    <mergeCell ref="A2:J2"/>
  </mergeCells>
  <dataValidations count="2">
    <dataValidation sqref="H5:H11" showDropDown="0" showInputMessage="0" showErrorMessage="1" allowBlank="1" errorTitle="Colour" error="Please choose a colour from the list." type="list">
      <formula1>Colors_FictionVolumes</formula1>
      <formula2>0</formula2>
    </dataValidation>
    <dataValidation sqref="G5:G11" showDropDown="0" showInputMessage="0" showErrorMessage="1" allowBlank="1" errorTitle="Quantity" error="Enter a whole number (sets/pieces)." type="whole" operator="greaterThanOrEqual">
      <formula1>0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tabColor rgb="FFBF8F00"/>
    <outlinePr summaryBelow="1" summaryRight="1"/>
    <pageSetUpPr/>
  </sheetPr>
  <dimension ref="A1:J33"/>
  <sheetViews>
    <sheetView showGridLines="0" zoomScaleNormal="100" workbookViewId="0">
      <pane ySplit="4" topLeftCell="A5" activePane="bottomLeft" state="frozen"/>
      <selection pane="bottomLeft" activeCell="A1" sqref="A1:F1"/>
    </sheetView>
  </sheetViews>
  <sheetFormatPr baseColWidth="8" defaultColWidth="8.7109375" defaultRowHeight="15"/>
  <cols>
    <col width="8" customWidth="1" style="55" min="1" max="1"/>
    <col width="36" customWidth="1" style="55" min="2" max="2"/>
    <col width="8" customWidth="1" style="55" min="3" max="3"/>
    <col width="7" customWidth="1" style="55" min="4" max="4"/>
    <col width="9" customWidth="1" style="55" min="5" max="5"/>
    <col width="11" customWidth="1" style="55" min="6" max="6"/>
    <col width="7" customWidth="1" style="55" min="7" max="7"/>
    <col width="24" customWidth="1" style="55" min="8" max="8"/>
    <col width="12" customWidth="1" style="55" min="9" max="9"/>
    <col width="26" customWidth="1" style="55" min="10" max="10"/>
  </cols>
  <sheetData>
    <row r="1" ht="25.5" customHeight="1" s="55">
      <c r="A1" s="50" t="inlineStr">
        <is>
          <t>HRT — Training &amp; Bolts</t>
        </is>
      </c>
      <c r="G1" s="51" t="n"/>
      <c r="H1" s="51" t="n"/>
      <c r="I1" s="51" t="n"/>
      <c r="J1" s="43" t="inlineStr">
        <is>
          <t>ORDER FORM 2026 · EUR</t>
        </is>
      </c>
    </row>
    <row r="2" ht="24" customHeight="1" s="55">
      <c r="A2" s="54" t="inlineStr">
        <is>
          <t>Enter quantity and choose a colour for each item (yellow cells). One colour per line — for a second colour of the same item, note it in the Notes column. Fluoro colours are for indoor use only.</t>
        </is>
      </c>
    </row>
    <row r="3" ht="19.5" customHeight="1" s="55">
      <c r="A3" s="52" t="inlineStr">
        <is>
          <t>ORDER TOTAL</t>
        </is>
      </c>
      <c r="B3" s="53" t="n"/>
      <c r="C3" s="53" t="n"/>
      <c r="D3" s="53" t="n"/>
      <c r="E3" s="22">
        <f>SUMPRODUCT(N(G5:G33),N(E5:E33))</f>
        <v/>
      </c>
      <c r="F3" s="23" t="n"/>
      <c r="G3" s="24">
        <f>SUM(G5:G33)</f>
        <v/>
      </c>
      <c r="H3" s="25" t="inlineStr">
        <is>
          <t>lines / sets ordered</t>
        </is>
      </c>
      <c r="I3" s="40">
        <f>SUM(I5:I33)</f>
        <v/>
      </c>
      <c r="J3" s="23" t="n"/>
    </row>
    <row r="4" ht="27.75" customHeight="1" s="55">
      <c r="A4" s="44" t="inlineStr">
        <is>
          <t>Ref.</t>
        </is>
      </c>
      <c r="B4" s="44" t="inlineStr">
        <is>
          <t>Product</t>
        </is>
      </c>
      <c r="C4" s="44" t="inlineStr">
        <is>
          <t>Pcs / Set</t>
        </is>
      </c>
      <c r="D4" s="44" t="inlineStr">
        <is>
          <t>Photo</t>
        </is>
      </c>
      <c r="E4" s="44" t="inlineStr">
        <is>
          <t>Weight (kg)</t>
        </is>
      </c>
      <c r="F4" s="44" t="inlineStr">
        <is>
          <t>Price (EUR)</t>
        </is>
      </c>
      <c r="G4" s="44" t="inlineStr">
        <is>
          <t>Qty</t>
        </is>
      </c>
      <c r="H4" s="44" t="inlineStr">
        <is>
          <t>Colour</t>
        </is>
      </c>
      <c r="I4" s="44" t="inlineStr">
        <is>
          <t>Total (EUR)</t>
        </is>
      </c>
      <c r="J4" s="44" t="inlineStr">
        <is>
          <t>Notes</t>
        </is>
      </c>
    </row>
    <row r="5" ht="18" customHeight="1" s="55">
      <c r="A5" s="48" t="inlineStr">
        <is>
          <t>TRAINING BOARDS</t>
        </is>
      </c>
    </row>
    <row r="6">
      <c r="A6" s="27" t="inlineStr">
        <is>
          <t>14001</t>
        </is>
      </c>
      <c r="B6" s="28" t="inlineStr">
        <is>
          <t>Training board 1 Classic</t>
        </is>
      </c>
      <c r="C6" s="27" t="n"/>
      <c r="D6" s="30" t="inlineStr">
        <is>
          <t>view</t>
        </is>
      </c>
      <c r="E6" s="31" t="n">
        <v>8.869999999999999</v>
      </c>
      <c r="F6" s="47" t="n">
        <v>134.64</v>
      </c>
      <c r="G6" s="32" t="n"/>
      <c r="H6" s="33" t="n"/>
      <c r="I6" s="35">
        <f>IF(G6="","",F6*G6)</f>
        <v/>
      </c>
      <c r="J6" s="36" t="n"/>
    </row>
    <row r="7">
      <c r="A7" s="27" t="inlineStr">
        <is>
          <t>14001PU</t>
        </is>
      </c>
      <c r="B7" s="28" t="inlineStr">
        <is>
          <t>Training board 1 PU Classic</t>
        </is>
      </c>
      <c r="C7" s="27" t="n"/>
      <c r="D7" s="30" t="inlineStr">
        <is>
          <t>view</t>
        </is>
      </c>
      <c r="E7" s="31" t="n">
        <v>2.28</v>
      </c>
      <c r="F7" s="47" t="n">
        <v>120</v>
      </c>
      <c r="G7" s="32" t="n"/>
      <c r="H7" s="33" t="n"/>
      <c r="I7" s="35">
        <f>IF(G7="","",F7*G7)</f>
        <v/>
      </c>
      <c r="J7" s="36" t="n"/>
    </row>
    <row r="8">
      <c r="A8" s="27" t="inlineStr">
        <is>
          <t>14002</t>
        </is>
      </c>
      <c r="B8" s="28" t="inlineStr">
        <is>
          <t>Training board 2 The Mask</t>
        </is>
      </c>
      <c r="C8" s="27" t="n"/>
      <c r="D8" s="30" t="inlineStr">
        <is>
          <t>view</t>
        </is>
      </c>
      <c r="E8" s="31" t="n">
        <v>17.2</v>
      </c>
      <c r="F8" s="47" t="n">
        <v>250.83</v>
      </c>
      <c r="G8" s="32" t="n"/>
      <c r="H8" s="33" t="n"/>
      <c r="I8" s="35">
        <f>IF(G8="","",F8*G8)</f>
        <v/>
      </c>
      <c r="J8" s="36" t="n"/>
    </row>
    <row r="9">
      <c r="A9" s="27" t="inlineStr">
        <is>
          <t>14003</t>
        </is>
      </c>
      <c r="B9" s="28" t="inlineStr">
        <is>
          <t>Training board 3 Twins</t>
        </is>
      </c>
      <c r="C9" s="27" t="n"/>
      <c r="D9" s="30" t="inlineStr">
        <is>
          <t>view</t>
        </is>
      </c>
      <c r="E9" s="31" t="n">
        <v>7.12</v>
      </c>
      <c r="F9" s="47" t="n">
        <v>115.41</v>
      </c>
      <c r="G9" s="32" t="n"/>
      <c r="H9" s="33" t="n"/>
      <c r="I9" s="35">
        <f>IF(G9="","",F9*G9)</f>
        <v/>
      </c>
      <c r="J9" s="36" t="n"/>
    </row>
    <row r="10">
      <c r="A10" s="27" t="inlineStr">
        <is>
          <t>14004</t>
        </is>
      </c>
      <c r="B10" s="28" t="inlineStr">
        <is>
          <t>Training board 4 Vario</t>
        </is>
      </c>
      <c r="C10" s="27" t="n"/>
      <c r="D10" s="30" t="inlineStr">
        <is>
          <t>view</t>
        </is>
      </c>
      <c r="E10" s="31" t="n">
        <v>14.46</v>
      </c>
      <c r="F10" s="47" t="n">
        <v>216.42</v>
      </c>
      <c r="G10" s="32" t="n"/>
      <c r="H10" s="33" t="n"/>
      <c r="I10" s="35">
        <f>IF(G10="","",F10*G10)</f>
        <v/>
      </c>
      <c r="J10" s="36" t="n"/>
    </row>
    <row r="11">
      <c r="A11" s="27" t="inlineStr">
        <is>
          <t>14005</t>
        </is>
      </c>
      <c r="B11" s="28" t="inlineStr">
        <is>
          <t>Training board 5 Butterfly</t>
        </is>
      </c>
      <c r="C11" s="27" t="n"/>
      <c r="D11" s="30" t="inlineStr">
        <is>
          <t>view</t>
        </is>
      </c>
      <c r="E11" s="31" t="n">
        <v>6.93</v>
      </c>
      <c r="F11" s="47" t="n">
        <v>114.87</v>
      </c>
      <c r="G11" s="32" t="n"/>
      <c r="H11" s="33" t="n"/>
      <c r="I11" s="35">
        <f>IF(G11="","",F11*G11)</f>
        <v/>
      </c>
      <c r="J11" s="36" t="n"/>
    </row>
    <row r="12" ht="18" customHeight="1" s="55">
      <c r="A12" s="48" t="inlineStr">
        <is>
          <t>TRAINING HOLDS</t>
        </is>
      </c>
    </row>
    <row r="13">
      <c r="A13" s="27" t="inlineStr">
        <is>
          <t>14101</t>
        </is>
      </c>
      <c r="B13" s="28" t="inlineStr">
        <is>
          <t>Training Hold A</t>
        </is>
      </c>
      <c r="C13" s="27" t="n"/>
      <c r="D13" s="30" t="inlineStr">
        <is>
          <t>view</t>
        </is>
      </c>
      <c r="E13" s="31" t="n">
        <v>0.25</v>
      </c>
      <c r="F13" s="47" t="n">
        <v>14.64</v>
      </c>
      <c r="G13" s="32" t="n"/>
      <c r="H13" s="33" t="n"/>
      <c r="I13" s="35">
        <f>IF(G13="","",F13*G13)</f>
        <v/>
      </c>
      <c r="J13" s="36" t="n"/>
    </row>
    <row r="14">
      <c r="A14" s="27" t="inlineStr">
        <is>
          <t>14102</t>
        </is>
      </c>
      <c r="B14" s="28" t="inlineStr">
        <is>
          <t>Training Hold B</t>
        </is>
      </c>
      <c r="C14" s="27" t="n"/>
      <c r="D14" s="30" t="inlineStr">
        <is>
          <t>view</t>
        </is>
      </c>
      <c r="E14" s="31" t="n">
        <v>0.22</v>
      </c>
      <c r="F14" s="47" t="n">
        <v>14.16</v>
      </c>
      <c r="G14" s="32" t="n"/>
      <c r="H14" s="33" t="n"/>
      <c r="I14" s="35">
        <f>IF(G14="","",F14*G14)</f>
        <v/>
      </c>
      <c r="J14" s="36" t="n"/>
    </row>
    <row r="15">
      <c r="A15" s="27" t="inlineStr">
        <is>
          <t>14103</t>
        </is>
      </c>
      <c r="B15" s="28" t="inlineStr">
        <is>
          <t>Training Hold C</t>
        </is>
      </c>
      <c r="C15" s="27" t="n"/>
      <c r="D15" s="30" t="inlineStr">
        <is>
          <t>view</t>
        </is>
      </c>
      <c r="E15" s="31" t="n">
        <v>0.24</v>
      </c>
      <c r="F15" s="47" t="n">
        <v>14.58</v>
      </c>
      <c r="G15" s="32" t="n"/>
      <c r="H15" s="33" t="n"/>
      <c r="I15" s="35">
        <f>IF(G15="","",F15*G15)</f>
        <v/>
      </c>
      <c r="J15" s="36" t="n"/>
    </row>
    <row r="16">
      <c r="A16" s="27" t="inlineStr">
        <is>
          <t>14104</t>
        </is>
      </c>
      <c r="B16" s="28" t="inlineStr">
        <is>
          <t>Training Hold D</t>
        </is>
      </c>
      <c r="C16" s="27" t="n"/>
      <c r="D16" s="30" t="inlineStr">
        <is>
          <t>view</t>
        </is>
      </c>
      <c r="E16" s="31" t="n">
        <v>0.27</v>
      </c>
      <c r="F16" s="47" t="n">
        <v>14.94</v>
      </c>
      <c r="G16" s="32" t="n"/>
      <c r="H16" s="33" t="n"/>
      <c r="I16" s="35">
        <f>IF(G16="","",F16*G16)</f>
        <v/>
      </c>
      <c r="J16" s="36" t="n"/>
    </row>
    <row r="17">
      <c r="A17" s="27" t="inlineStr">
        <is>
          <t>14105</t>
        </is>
      </c>
      <c r="B17" s="28" t="inlineStr">
        <is>
          <t>Training Hold E</t>
        </is>
      </c>
      <c r="C17" s="27" t="n"/>
      <c r="D17" s="30" t="inlineStr">
        <is>
          <t>view</t>
        </is>
      </c>
      <c r="E17" s="31" t="n">
        <v>0.34</v>
      </c>
      <c r="F17" s="47" t="n">
        <v>16.05</v>
      </c>
      <c r="G17" s="32" t="n"/>
      <c r="H17" s="33" t="n"/>
      <c r="I17" s="35">
        <f>IF(G17="","",F17*G17)</f>
        <v/>
      </c>
      <c r="J17" s="36" t="n"/>
    </row>
    <row r="18">
      <c r="A18" s="27" t="inlineStr">
        <is>
          <t>14200</t>
        </is>
      </c>
      <c r="B18" s="28" t="inlineStr">
        <is>
          <t>Set of Tr.holds: A+B+C+D+E</t>
        </is>
      </c>
      <c r="C18" s="27" t="n"/>
      <c r="D18" s="30" t="inlineStr">
        <is>
          <t>view</t>
        </is>
      </c>
      <c r="E18" s="31" t="n">
        <v>1.38</v>
      </c>
      <c r="F18" s="47" t="n">
        <v>41.22</v>
      </c>
      <c r="G18" s="32" t="n"/>
      <c r="H18" s="33" t="n"/>
      <c r="I18" s="35">
        <f>IF(G18="","",F18*G18)</f>
        <v/>
      </c>
      <c r="J18" s="36" t="n"/>
    </row>
    <row r="19">
      <c r="A19" s="27" t="inlineStr">
        <is>
          <t>14202</t>
        </is>
      </c>
      <c r="B19" s="28" t="inlineStr">
        <is>
          <t>Training balls-12cm-PE - 2 pcs</t>
        </is>
      </c>
      <c r="C19" s="27" t="n"/>
      <c r="D19" s="27" t="n"/>
      <c r="E19" s="31" t="n">
        <v>3.3</v>
      </c>
      <c r="F19" s="47" t="n">
        <v>58.2</v>
      </c>
      <c r="G19" s="32" t="n"/>
      <c r="H19" s="33" t="n"/>
      <c r="I19" s="35">
        <f>IF(G19="","",F19*G19)</f>
        <v/>
      </c>
      <c r="J19" s="36" t="n"/>
    </row>
    <row r="20">
      <c r="A20" s="27" t="inlineStr">
        <is>
          <t>14203</t>
        </is>
      </c>
      <c r="B20" s="28" t="inlineStr">
        <is>
          <t>Train hemispheres-12cm-PE- 2 pcs</t>
        </is>
      </c>
      <c r="C20" s="27" t="n"/>
      <c r="D20" s="27" t="n"/>
      <c r="E20" s="31" t="n">
        <v>1.66</v>
      </c>
      <c r="F20" s="47" t="n">
        <v>35.94</v>
      </c>
      <c r="G20" s="32" t="n"/>
      <c r="H20" s="33" t="n"/>
      <c r="I20" s="35">
        <f>IF(G20="","",F20*G20)</f>
        <v/>
      </c>
      <c r="J20" s="36" t="n"/>
    </row>
    <row r="21">
      <c r="A21" s="27" t="inlineStr">
        <is>
          <t>14205</t>
        </is>
      </c>
      <c r="B21" s="28" t="inlineStr">
        <is>
          <t>Train pinches-4 pcs- Power box</t>
        </is>
      </c>
      <c r="C21" s="27" t="n"/>
      <c r="D21" s="27" t="n"/>
      <c r="E21" s="31" t="n">
        <v>3.45</v>
      </c>
      <c r="F21" s="47" t="n">
        <v>64.65</v>
      </c>
      <c r="G21" s="32" t="n"/>
      <c r="H21" s="33" t="n"/>
      <c r="I21" s="35">
        <f>IF(G21="","",F21*G21)</f>
        <v/>
      </c>
      <c r="J21" s="36" t="n"/>
    </row>
    <row r="22" ht="18" customHeight="1" s="55">
      <c r="A22" s="48" t="inlineStr">
        <is>
          <t>WOOD TRAINING HOLDS</t>
        </is>
      </c>
    </row>
    <row r="23">
      <c r="A23" s="27" t="inlineStr">
        <is>
          <t>14151</t>
        </is>
      </c>
      <c r="B23" s="28" t="inlineStr">
        <is>
          <t>Wood training hold- crimp - 6 mm</t>
        </is>
      </c>
      <c r="C23" s="27" t="n"/>
      <c r="D23" s="30" t="inlineStr">
        <is>
          <t>view</t>
        </is>
      </c>
      <c r="E23" s="31" t="n">
        <v>0.03</v>
      </c>
      <c r="F23" s="47" t="n">
        <v>5</v>
      </c>
      <c r="G23" s="32" t="n"/>
      <c r="H23" s="33" t="n"/>
      <c r="I23" s="35">
        <f>IF(G23="","",F23*G23)</f>
        <v/>
      </c>
      <c r="J23" s="36" t="n"/>
    </row>
    <row r="24">
      <c r="A24" s="27" t="inlineStr">
        <is>
          <t>14152</t>
        </is>
      </c>
      <c r="B24" s="28" t="inlineStr">
        <is>
          <t>Wood training hold- crimp - 8 mm</t>
        </is>
      </c>
      <c r="C24" s="27" t="n"/>
      <c r="D24" s="30" t="inlineStr">
        <is>
          <t>view</t>
        </is>
      </c>
      <c r="E24" s="31" t="n">
        <v>0.03</v>
      </c>
      <c r="F24" s="47" t="n">
        <v>5</v>
      </c>
      <c r="G24" s="32" t="n"/>
      <c r="H24" s="33" t="n"/>
      <c r="I24" s="35">
        <f>IF(G24="","",F24*G24)</f>
        <v/>
      </c>
      <c r="J24" s="36" t="n"/>
    </row>
    <row r="25">
      <c r="A25" s="27" t="inlineStr">
        <is>
          <t>14153</t>
        </is>
      </c>
      <c r="B25" s="28" t="inlineStr">
        <is>
          <t>Wood training hold- crimp - 10 mm</t>
        </is>
      </c>
      <c r="C25" s="27" t="n"/>
      <c r="D25" s="30" t="inlineStr">
        <is>
          <t>view</t>
        </is>
      </c>
      <c r="E25" s="31" t="n">
        <v>0.04</v>
      </c>
      <c r="F25" s="47" t="n">
        <v>5</v>
      </c>
      <c r="G25" s="32" t="n"/>
      <c r="H25" s="33" t="n"/>
      <c r="I25" s="35">
        <f>IF(G25="","",F25*G25)</f>
        <v/>
      </c>
      <c r="J25" s="36" t="n"/>
    </row>
    <row r="26">
      <c r="A26" s="27" t="inlineStr">
        <is>
          <t>14154</t>
        </is>
      </c>
      <c r="B26" s="28" t="inlineStr">
        <is>
          <t>Wood training hold - edge - 15 mm</t>
        </is>
      </c>
      <c r="C26" s="27" t="n"/>
      <c r="D26" s="30" t="inlineStr">
        <is>
          <t>view</t>
        </is>
      </c>
      <c r="E26" s="31" t="n">
        <v>0.04</v>
      </c>
      <c r="F26" s="47" t="n">
        <v>5</v>
      </c>
      <c r="G26" s="32" t="n"/>
      <c r="H26" s="33" t="n"/>
      <c r="I26" s="35">
        <f>IF(G26="","",F26*G26)</f>
        <v/>
      </c>
      <c r="J26" s="36" t="n"/>
    </row>
    <row r="27">
      <c r="A27" s="27" t="inlineStr">
        <is>
          <t>14155</t>
        </is>
      </c>
      <c r="B27" s="28" t="inlineStr">
        <is>
          <t>Wood training hold - edge - 20 mm</t>
        </is>
      </c>
      <c r="C27" s="27" t="n"/>
      <c r="D27" s="30" t="inlineStr">
        <is>
          <t>view</t>
        </is>
      </c>
      <c r="E27" s="31" t="n">
        <v>0.08</v>
      </c>
      <c r="F27" s="47" t="n">
        <v>6</v>
      </c>
      <c r="G27" s="32" t="n"/>
      <c r="H27" s="33" t="n"/>
      <c r="I27" s="35">
        <f>IF(G27="","",F27*G27)</f>
        <v/>
      </c>
      <c r="J27" s="36" t="n"/>
    </row>
    <row r="28">
      <c r="A28" s="27" t="inlineStr">
        <is>
          <t>14156</t>
        </is>
      </c>
      <c r="B28" s="28" t="inlineStr">
        <is>
          <t>Wood training hold - edge - 25 mm</t>
        </is>
      </c>
      <c r="C28" s="27" t="n"/>
      <c r="D28" s="30" t="inlineStr">
        <is>
          <t>view</t>
        </is>
      </c>
      <c r="E28" s="31" t="n">
        <v>0.09</v>
      </c>
      <c r="F28" s="47" t="n">
        <v>6</v>
      </c>
      <c r="G28" s="32" t="n"/>
      <c r="H28" s="33" t="n"/>
      <c r="I28" s="35">
        <f>IF(G28="","",F28*G28)</f>
        <v/>
      </c>
      <c r="J28" s="36" t="n"/>
    </row>
    <row r="29">
      <c r="A29" s="27" t="inlineStr">
        <is>
          <t>14157</t>
        </is>
      </c>
      <c r="B29" s="28" t="inlineStr">
        <is>
          <t>Wood training hold - edge - 30 mm</t>
        </is>
      </c>
      <c r="C29" s="27" t="n"/>
      <c r="D29" s="30" t="inlineStr">
        <is>
          <t>view</t>
        </is>
      </c>
      <c r="E29" s="31" t="n">
        <v>0.1</v>
      </c>
      <c r="F29" s="47" t="n">
        <v>6</v>
      </c>
      <c r="G29" s="32" t="n"/>
      <c r="H29" s="33" t="n"/>
      <c r="I29" s="35">
        <f>IF(G29="","",F29*G29)</f>
        <v/>
      </c>
      <c r="J29" s="36" t="n"/>
    </row>
    <row r="30" ht="18" customHeight="1" s="55">
      <c r="A30" s="48" t="inlineStr">
        <is>
          <t>TRAINING RUNGS</t>
        </is>
      </c>
    </row>
    <row r="31">
      <c r="A31" s="27" t="inlineStr">
        <is>
          <t>14120</t>
        </is>
      </c>
      <c r="B31" s="28" t="inlineStr">
        <is>
          <t>Campus Rung 20mm</t>
        </is>
      </c>
      <c r="C31" s="27" t="n"/>
      <c r="D31" s="30" t="inlineStr">
        <is>
          <t>view</t>
        </is>
      </c>
      <c r="E31" s="31" t="n">
        <v>0.21</v>
      </c>
      <c r="F31" s="47" t="n">
        <v>8</v>
      </c>
      <c r="G31" s="32" t="n"/>
      <c r="H31" s="33" t="n"/>
      <c r="I31" s="35">
        <f>IF(G31="","",F31*G31)</f>
        <v/>
      </c>
      <c r="J31" s="36" t="n"/>
    </row>
    <row r="32">
      <c r="A32" s="27" t="inlineStr">
        <is>
          <t>14125</t>
        </is>
      </c>
      <c r="B32" s="28" t="inlineStr">
        <is>
          <t>Campus Rung 25mm</t>
        </is>
      </c>
      <c r="C32" s="27" t="n"/>
      <c r="D32" s="30" t="inlineStr">
        <is>
          <t>view</t>
        </is>
      </c>
      <c r="E32" s="31" t="n">
        <v>0.26</v>
      </c>
      <c r="F32" s="47" t="n">
        <v>8</v>
      </c>
      <c r="G32" s="32" t="n"/>
      <c r="H32" s="33" t="n"/>
      <c r="I32" s="35">
        <f>IF(G32="","",F32*G32)</f>
        <v/>
      </c>
      <c r="J32" s="36" t="n"/>
    </row>
    <row r="33">
      <c r="A33" s="27" t="inlineStr">
        <is>
          <t>14130</t>
        </is>
      </c>
      <c r="B33" s="28" t="inlineStr">
        <is>
          <t>Campus Rung 30mm</t>
        </is>
      </c>
      <c r="C33" s="27" t="n"/>
      <c r="D33" s="30" t="inlineStr">
        <is>
          <t>view</t>
        </is>
      </c>
      <c r="E33" s="31" t="n">
        <v>0.36</v>
      </c>
      <c r="F33" s="47" t="n">
        <v>8</v>
      </c>
      <c r="G33" s="32" t="n"/>
      <c r="H33" s="33" t="n"/>
      <c r="I33" s="35">
        <f>IF(G33="","",F33*G33)</f>
        <v/>
      </c>
      <c r="J33" s="36" t="n"/>
    </row>
  </sheetData>
  <mergeCells count="7">
    <mergeCell ref="A5:J5"/>
    <mergeCell ref="A22:J22"/>
    <mergeCell ref="A1:F1"/>
    <mergeCell ref="A3:D3"/>
    <mergeCell ref="A30:J30"/>
    <mergeCell ref="A12:J12"/>
    <mergeCell ref="A2:J2"/>
  </mergeCells>
  <dataValidations count="2">
    <dataValidation sqref="H5:H33" showDropDown="0" showInputMessage="0" showErrorMessage="1" allowBlank="1" errorTitle="Colour" error="Please choose a colour from the list." type="list">
      <formula1>Colors_TrainingBolts</formula1>
      <formula2>0</formula2>
    </dataValidation>
    <dataValidation sqref="G5:G33" showDropDown="0" showInputMessage="0" showErrorMessage="1" allowBlank="1" errorTitle="Quantity" error="Enter a whole number (sets/pieces)." type="whole" operator="greaterThanOrEqual">
      <formula1>0</formula1>
      <formula2>0</formula2>
    </dataValidation>
  </dataValidations>
  <hyperlinks>
    <hyperlink xmlns:r="http://schemas.openxmlformats.org/officeDocument/2006/relationships" ref="D6" r:id="rId1"/>
    <hyperlink xmlns:r="http://schemas.openxmlformats.org/officeDocument/2006/relationships" ref="D7" r:id="rId2"/>
    <hyperlink xmlns:r="http://schemas.openxmlformats.org/officeDocument/2006/relationships" ref="D8" r:id="rId3"/>
    <hyperlink xmlns:r="http://schemas.openxmlformats.org/officeDocument/2006/relationships" ref="D9" r:id="rId4"/>
    <hyperlink xmlns:r="http://schemas.openxmlformats.org/officeDocument/2006/relationships" ref="D10" r:id="rId5"/>
    <hyperlink xmlns:r="http://schemas.openxmlformats.org/officeDocument/2006/relationships" ref="D11" r:id="rId6"/>
    <hyperlink xmlns:r="http://schemas.openxmlformats.org/officeDocument/2006/relationships" ref="D13" r:id="rId7"/>
    <hyperlink xmlns:r="http://schemas.openxmlformats.org/officeDocument/2006/relationships" ref="D14" r:id="rId8"/>
    <hyperlink xmlns:r="http://schemas.openxmlformats.org/officeDocument/2006/relationships" ref="D15" r:id="rId9"/>
    <hyperlink xmlns:r="http://schemas.openxmlformats.org/officeDocument/2006/relationships" ref="D16" r:id="rId10"/>
    <hyperlink xmlns:r="http://schemas.openxmlformats.org/officeDocument/2006/relationships" ref="D17" r:id="rId11"/>
    <hyperlink xmlns:r="http://schemas.openxmlformats.org/officeDocument/2006/relationships" ref="D18" r:id="rId12"/>
    <hyperlink xmlns:r="http://schemas.openxmlformats.org/officeDocument/2006/relationships" ref="D23" r:id="rId13"/>
    <hyperlink xmlns:r="http://schemas.openxmlformats.org/officeDocument/2006/relationships" ref="D24" r:id="rId14"/>
    <hyperlink xmlns:r="http://schemas.openxmlformats.org/officeDocument/2006/relationships" ref="D25" r:id="rId15"/>
    <hyperlink xmlns:r="http://schemas.openxmlformats.org/officeDocument/2006/relationships" ref="D26" r:id="rId16"/>
    <hyperlink xmlns:r="http://schemas.openxmlformats.org/officeDocument/2006/relationships" ref="D27" r:id="rId17"/>
    <hyperlink xmlns:r="http://schemas.openxmlformats.org/officeDocument/2006/relationships" ref="D28" r:id="rId18"/>
    <hyperlink xmlns:r="http://schemas.openxmlformats.org/officeDocument/2006/relationships" ref="D29" r:id="rId19"/>
    <hyperlink xmlns:r="http://schemas.openxmlformats.org/officeDocument/2006/relationships" ref="D31" r:id="rId20"/>
    <hyperlink xmlns:r="http://schemas.openxmlformats.org/officeDocument/2006/relationships" ref="D32" r:id="rId21"/>
    <hyperlink xmlns:r="http://schemas.openxmlformats.org/officeDocument/2006/relationships" ref="D33" r:id="rId22"/>
  </hyperlinks>
  <pageMargins left="0.75" right="0.75" top="1" bottom="1" header="0.511811023622047" footer="0.511811023622047"/>
  <pageSetup orientation="portrait" paperSize="9" horizontalDpi="300" verticalDpi="300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18"/>
  <sheetViews>
    <sheetView zoomScaleNormal="100" workbookViewId="0">
      <selection activeCell="A1" sqref="A1"/>
    </sheetView>
  </sheetViews>
  <sheetFormatPr baseColWidth="8" defaultColWidth="8.7109375" defaultRowHeight="15"/>
  <sheetData>
    <row r="1">
      <c r="A1" t="inlineStr">
        <is>
          <t>HRT by Artist</t>
        </is>
      </c>
      <c r="B1" t="inlineStr">
        <is>
          <t>HRT Polyester</t>
        </is>
      </c>
      <c r="C1" t="inlineStr">
        <is>
          <t>HRT PU</t>
        </is>
      </c>
      <c r="D1" t="inlineStr">
        <is>
          <t>HRT Volumes</t>
        </is>
      </c>
      <c r="E1" t="inlineStr">
        <is>
          <t>B Special PU</t>
        </is>
      </c>
      <c r="F1" t="inlineStr">
        <is>
          <t>300 Holds PU</t>
        </is>
      </c>
      <c r="G1" t="inlineStr">
        <is>
          <t>Fiction Polyester</t>
        </is>
      </c>
      <c r="H1" t="inlineStr">
        <is>
          <t>Fiction PU</t>
        </is>
      </c>
      <c r="I1" t="inlineStr">
        <is>
          <t>Fiction Volumes</t>
        </is>
      </c>
      <c r="J1" t="inlineStr">
        <is>
          <t>Training &amp; Bolts</t>
        </is>
      </c>
      <c r="K1" t="inlineStr">
        <is>
          <t>WT Wooden Volumes</t>
        </is>
      </c>
      <c r="L1" t="inlineStr">
        <is>
          <t>WT Plastic Volumes</t>
        </is>
      </c>
    </row>
    <row r="2">
      <c r="A2" t="inlineStr">
        <is>
          <t>White (1)</t>
        </is>
      </c>
      <c r="B2" t="inlineStr">
        <is>
          <t>White (1)</t>
        </is>
      </c>
      <c r="C2" t="inlineStr">
        <is>
          <t>White (1)</t>
        </is>
      </c>
      <c r="D2" t="inlineStr">
        <is>
          <t>White (1)</t>
        </is>
      </c>
      <c r="E2" t="inlineStr">
        <is>
          <t>White (1)</t>
        </is>
      </c>
      <c r="F2" t="inlineStr">
        <is>
          <t>White (1)</t>
        </is>
      </c>
      <c r="G2" t="inlineStr">
        <is>
          <t>White (1)</t>
        </is>
      </c>
      <c r="H2" t="inlineStr">
        <is>
          <t>White (1)</t>
        </is>
      </c>
      <c r="I2" t="inlineStr">
        <is>
          <t>White (1)</t>
        </is>
      </c>
      <c r="J2" t="inlineStr">
        <is>
          <t>White (1)</t>
        </is>
      </c>
      <c r="K2" t="inlineStr">
        <is>
          <t>Off-white RAL 9003 (1)</t>
        </is>
      </c>
      <c r="L2" t="inlineStr">
        <is>
          <t>Off-white RAL 9003 (1)</t>
        </is>
      </c>
    </row>
    <row r="3">
      <c r="A3" t="inlineStr">
        <is>
          <t>Yellow (2)</t>
        </is>
      </c>
      <c r="B3" t="inlineStr">
        <is>
          <t>Yellow (2)</t>
        </is>
      </c>
      <c r="C3" t="inlineStr">
        <is>
          <t>Yellow (2)</t>
        </is>
      </c>
      <c r="D3" t="inlineStr">
        <is>
          <t>Yellow (2)</t>
        </is>
      </c>
      <c r="E3" t="inlineStr">
        <is>
          <t>Yellow (2)</t>
        </is>
      </c>
      <c r="F3" t="inlineStr">
        <is>
          <t>Yellow (2)</t>
        </is>
      </c>
      <c r="G3" t="inlineStr">
        <is>
          <t>Yellow (2)</t>
        </is>
      </c>
      <c r="H3" t="inlineStr">
        <is>
          <t>Yellow (2)</t>
        </is>
      </c>
      <c r="I3" t="inlineStr">
        <is>
          <t>Yellow (2)</t>
        </is>
      </c>
      <c r="J3" t="inlineStr">
        <is>
          <t>Yellow (2)</t>
        </is>
      </c>
      <c r="K3" t="inlineStr">
        <is>
          <t>Silver grey RAL 7001(2)</t>
        </is>
      </c>
      <c r="L3" t="inlineStr">
        <is>
          <t>Yellow RAL 1018 (5)</t>
        </is>
      </c>
    </row>
    <row r="4">
      <c r="A4" t="inlineStr">
        <is>
          <t>Green (4 for PE; US16-16 for PU)</t>
        </is>
      </c>
      <c r="B4" t="inlineStr">
        <is>
          <t>Green (4)</t>
        </is>
      </c>
      <c r="C4" t="inlineStr">
        <is>
          <t>Green US-16-16</t>
        </is>
      </c>
      <c r="D4" t="inlineStr">
        <is>
          <t>Green (4)</t>
        </is>
      </c>
      <c r="E4" t="inlineStr">
        <is>
          <t>Green (4) or US 16-16</t>
        </is>
      </c>
      <c r="F4" t="inlineStr">
        <is>
          <t>Green (4)</t>
        </is>
      </c>
      <c r="G4" t="inlineStr">
        <is>
          <t>Green (4)</t>
        </is>
      </c>
      <c r="H4" t="inlineStr">
        <is>
          <t>Green US-16-16</t>
        </is>
      </c>
      <c r="I4" t="inlineStr">
        <is>
          <t>Green</t>
        </is>
      </c>
      <c r="J4" t="inlineStr">
        <is>
          <t>Green (4)</t>
        </is>
      </c>
      <c r="K4" t="inlineStr">
        <is>
          <t>Orange RAL 2003(6)</t>
        </is>
      </c>
      <c r="L4" t="inlineStr">
        <is>
          <t>Red RAL 3020 (8)</t>
        </is>
      </c>
    </row>
    <row r="5">
      <c r="A5" t="inlineStr">
        <is>
          <t>Red (5)</t>
        </is>
      </c>
      <c r="B5" t="inlineStr">
        <is>
          <t>Red (5)</t>
        </is>
      </c>
      <c r="C5" t="inlineStr">
        <is>
          <t>Red (5)</t>
        </is>
      </c>
      <c r="D5" t="inlineStr">
        <is>
          <t>Green US-16-16</t>
        </is>
      </c>
      <c r="E5" t="inlineStr">
        <is>
          <t>Red (5)</t>
        </is>
      </c>
      <c r="F5" t="inlineStr">
        <is>
          <t>Red (5)</t>
        </is>
      </c>
      <c r="G5" t="inlineStr">
        <is>
          <t>Red (5)</t>
        </is>
      </c>
      <c r="H5" t="inlineStr">
        <is>
          <t>Red (5)</t>
        </is>
      </c>
      <c r="I5" t="inlineStr">
        <is>
          <t>Red (5)</t>
        </is>
      </c>
      <c r="J5" t="inlineStr">
        <is>
          <t>Red (5)</t>
        </is>
      </c>
      <c r="K5" t="inlineStr">
        <is>
          <t>signal violet RAL 4008</t>
        </is>
      </c>
      <c r="L5" t="inlineStr">
        <is>
          <t>Grass green RAL 6018 (9)</t>
        </is>
      </c>
    </row>
    <row r="6">
      <c r="A6" t="inlineStr">
        <is>
          <t>Orange (6 forPE; US14-01 for PU )</t>
        </is>
      </c>
      <c r="B6" t="inlineStr">
        <is>
          <t>Orange (6)</t>
        </is>
      </c>
      <c r="C6" t="inlineStr">
        <is>
          <t>Orange US 14-01</t>
        </is>
      </c>
      <c r="D6" t="inlineStr">
        <is>
          <t>Red (5)</t>
        </is>
      </c>
      <c r="E6" t="inlineStr">
        <is>
          <t>Orange (6) or US 14-01</t>
        </is>
      </c>
      <c r="F6" t="inlineStr">
        <is>
          <t>Orange (6)</t>
        </is>
      </c>
      <c r="G6" t="inlineStr">
        <is>
          <t>Orange (6)</t>
        </is>
      </c>
      <c r="H6" t="inlineStr">
        <is>
          <t>Orange US 14-01</t>
        </is>
      </c>
      <c r="I6" t="inlineStr">
        <is>
          <t>Orange (6)</t>
        </is>
      </c>
      <c r="J6" t="inlineStr">
        <is>
          <t>Orange (6)</t>
        </is>
      </c>
      <c r="K6" t="inlineStr">
        <is>
          <t>Yellow RAL 1018 (5)</t>
        </is>
      </c>
      <c r="L6" t="inlineStr">
        <is>
          <t>Sky blue RAL 5015 (12)</t>
        </is>
      </c>
    </row>
    <row r="7">
      <c r="A7" t="inlineStr">
        <is>
          <t>Blue (7)</t>
        </is>
      </c>
      <c r="B7" t="inlineStr">
        <is>
          <t>Blue (7)</t>
        </is>
      </c>
      <c r="C7" t="inlineStr">
        <is>
          <t>Blue (7)</t>
        </is>
      </c>
      <c r="D7" t="inlineStr">
        <is>
          <t>Orange (6)</t>
        </is>
      </c>
      <c r="E7" t="inlineStr">
        <is>
          <t>Blue (7)</t>
        </is>
      </c>
      <c r="F7" t="inlineStr">
        <is>
          <t>Blue (7)</t>
        </is>
      </c>
      <c r="G7" t="inlineStr">
        <is>
          <t>Blue (7)</t>
        </is>
      </c>
      <c r="H7" t="inlineStr">
        <is>
          <t>Blue (7)</t>
        </is>
      </c>
      <c r="I7" t="inlineStr">
        <is>
          <t>Blue (7)</t>
        </is>
      </c>
      <c r="J7" t="inlineStr">
        <is>
          <t>Blue (7)</t>
        </is>
      </c>
      <c r="K7" t="inlineStr">
        <is>
          <t>Red RAL 3020 (8)</t>
        </is>
      </c>
      <c r="L7" t="inlineStr">
        <is>
          <t>Black RAL 9005 (16)</t>
        </is>
      </c>
    </row>
    <row r="8">
      <c r="A8" t="inlineStr">
        <is>
          <t>Grey (9)</t>
        </is>
      </c>
      <c r="B8" t="inlineStr">
        <is>
          <t>Grey (9)</t>
        </is>
      </c>
      <c r="C8" t="inlineStr">
        <is>
          <t>Black (10)</t>
        </is>
      </c>
      <c r="D8" t="inlineStr">
        <is>
          <t>Orange US 14-01</t>
        </is>
      </c>
      <c r="E8" t="inlineStr">
        <is>
          <t>Grey (9)</t>
        </is>
      </c>
      <c r="F8" t="inlineStr">
        <is>
          <t>Grey (9)</t>
        </is>
      </c>
      <c r="G8" t="inlineStr">
        <is>
          <t>Grey (9)</t>
        </is>
      </c>
      <c r="H8" t="inlineStr">
        <is>
          <t>Black (10)</t>
        </is>
      </c>
      <c r="I8" t="inlineStr">
        <is>
          <t>Grey (9)</t>
        </is>
      </c>
      <c r="J8" t="inlineStr">
        <is>
          <t>Grey (9)</t>
        </is>
      </c>
      <c r="K8" t="inlineStr">
        <is>
          <t>Grass green RAL 6018 (9)</t>
        </is>
      </c>
      <c r="L8" t="inlineStr">
        <is>
          <t>Trasperant</t>
        </is>
      </c>
    </row>
    <row r="9">
      <c r="A9" t="inlineStr">
        <is>
          <t>Black (10)</t>
        </is>
      </c>
      <c r="B9" t="inlineStr">
        <is>
          <t>Black (10)</t>
        </is>
      </c>
      <c r="C9" t="inlineStr">
        <is>
          <t>Violet/ lilac (16)</t>
        </is>
      </c>
      <c r="D9" t="inlineStr">
        <is>
          <t>Blue (7)</t>
        </is>
      </c>
      <c r="E9" t="inlineStr">
        <is>
          <t>Black (10)</t>
        </is>
      </c>
      <c r="F9" t="inlineStr">
        <is>
          <t>Black (10)</t>
        </is>
      </c>
      <c r="G9" t="inlineStr">
        <is>
          <t>Black (10)</t>
        </is>
      </c>
      <c r="H9" t="inlineStr">
        <is>
          <t>Violet/ lilac (16)</t>
        </is>
      </c>
      <c r="I9" t="inlineStr">
        <is>
          <t>Black (10)</t>
        </is>
      </c>
      <c r="J9" t="inlineStr">
        <is>
          <t>Black (10)</t>
        </is>
      </c>
      <c r="K9" t="inlineStr">
        <is>
          <t>Sky blue RAL 5015 (12)</t>
        </is>
      </c>
    </row>
    <row r="10">
      <c r="A10" t="inlineStr">
        <is>
          <t>US Purple 17-13</t>
        </is>
      </c>
      <c r="B10" t="inlineStr">
        <is>
          <t>Violet/ lilac (16)</t>
        </is>
      </c>
      <c r="C10" t="inlineStr">
        <is>
          <t>Fluoro orange (11)</t>
        </is>
      </c>
      <c r="D10" t="inlineStr">
        <is>
          <t>Grey (9)</t>
        </is>
      </c>
      <c r="E10" t="inlineStr">
        <is>
          <t>Violet/ lilac (16)</t>
        </is>
      </c>
      <c r="F10" t="inlineStr">
        <is>
          <t>Violet/ lilac (16)</t>
        </is>
      </c>
      <c r="G10" t="inlineStr">
        <is>
          <t>Violet/ lilac (16)</t>
        </is>
      </c>
      <c r="H10" t="inlineStr">
        <is>
          <t>Fluoro orange (11)</t>
        </is>
      </c>
      <c r="I10" t="inlineStr">
        <is>
          <t>Violet/ lilac (16)</t>
        </is>
      </c>
      <c r="J10" t="inlineStr">
        <is>
          <t>Violet/ lilac (16)</t>
        </is>
      </c>
      <c r="K10" t="inlineStr">
        <is>
          <t>Black RAL 9005 (16)</t>
        </is>
      </c>
    </row>
    <row r="11">
      <c r="A11" t="inlineStr">
        <is>
          <t>Fluoro orange (11)</t>
        </is>
      </c>
      <c r="B11" t="inlineStr">
        <is>
          <t>Fluoro orange (11)</t>
        </is>
      </c>
      <c r="C11" t="inlineStr">
        <is>
          <t>Fluoro green (12)</t>
        </is>
      </c>
      <c r="D11" t="inlineStr">
        <is>
          <t>Black (10)</t>
        </is>
      </c>
      <c r="E11" t="inlineStr">
        <is>
          <t>Fluoro orange (11)</t>
        </is>
      </c>
      <c r="F11" t="inlineStr">
        <is>
          <t>Fluoro orange (11)</t>
        </is>
      </c>
      <c r="G11" t="inlineStr">
        <is>
          <t>Fluoro orange (11)</t>
        </is>
      </c>
      <c r="H11" t="inlineStr">
        <is>
          <t>Fluoro green (12)</t>
        </is>
      </c>
      <c r="I11" t="inlineStr">
        <is>
          <t>Fluoro orange (11)</t>
        </is>
      </c>
      <c r="J11" t="inlineStr">
        <is>
          <t>Fluoro orange (11)</t>
        </is>
      </c>
      <c r="K11" t="inlineStr">
        <is>
          <t>Natural no sand</t>
        </is>
      </c>
    </row>
    <row r="12">
      <c r="A12" t="inlineStr">
        <is>
          <t>Fluoro green (12)</t>
        </is>
      </c>
      <c r="B12" t="inlineStr">
        <is>
          <t>Fluoro green (12)</t>
        </is>
      </c>
      <c r="C12" t="inlineStr">
        <is>
          <t>Fluoro pink (13)</t>
        </is>
      </c>
      <c r="D12" t="inlineStr">
        <is>
          <t>Violet (lilac 16)</t>
        </is>
      </c>
      <c r="E12" t="inlineStr">
        <is>
          <t>Fluoro green (12)</t>
        </is>
      </c>
      <c r="F12" t="inlineStr">
        <is>
          <t>Fluoro green (12)</t>
        </is>
      </c>
      <c r="G12" t="inlineStr">
        <is>
          <t>Fluoro green (12)</t>
        </is>
      </c>
      <c r="H12" t="inlineStr">
        <is>
          <t>Fluoro pink (13)</t>
        </is>
      </c>
      <c r="I12" t="inlineStr">
        <is>
          <t>Fluoro green (12)</t>
        </is>
      </c>
      <c r="J12" t="inlineStr">
        <is>
          <t>Fluoro green (12)</t>
        </is>
      </c>
    </row>
    <row r="13">
      <c r="A13" t="inlineStr">
        <is>
          <t>Fluoro pink (13)</t>
        </is>
      </c>
      <c r="B13" t="inlineStr">
        <is>
          <t>Fluoro pink (13)</t>
        </is>
      </c>
      <c r="D13" t="inlineStr">
        <is>
          <t>Fluoro orange (11)</t>
        </is>
      </c>
      <c r="E13" t="inlineStr">
        <is>
          <t>Fluoro pink (13)</t>
        </is>
      </c>
      <c r="F13" t="inlineStr">
        <is>
          <t>Fluoro pink (13)</t>
        </is>
      </c>
      <c r="G13" t="inlineStr">
        <is>
          <t>Fluoro pink (13)</t>
        </is>
      </c>
      <c r="I13" t="inlineStr">
        <is>
          <t>Fluoro pink (13)</t>
        </is>
      </c>
      <c r="J13" t="inlineStr">
        <is>
          <t>Fluoro pink (13)</t>
        </is>
      </c>
    </row>
    <row r="14">
      <c r="B14" t="inlineStr">
        <is>
          <t>Fluoro yellow (14)</t>
        </is>
      </c>
      <c r="D14" t="inlineStr">
        <is>
          <t>Fluoro green (12)</t>
        </is>
      </c>
      <c r="G14" t="inlineStr">
        <is>
          <t>Fluoro yellow (14)</t>
        </is>
      </c>
    </row>
    <row r="15">
      <c r="D15" t="inlineStr">
        <is>
          <t>Fluoro pink (13)</t>
        </is>
      </c>
    </row>
    <row r="16">
      <c r="D16" t="inlineStr">
        <is>
          <t>Grey mix</t>
        </is>
      </c>
    </row>
    <row r="17">
      <c r="D17" t="inlineStr">
        <is>
          <t>Orange mix</t>
        </is>
      </c>
    </row>
    <row r="18">
      <c r="D18" t="inlineStr">
        <is>
          <t>Yellow mix</t>
        </is>
      </c>
    </row>
  </sheetData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2026-07-17T14:45:31Z</dcterms:created>
  <dcterms:modified xmlns:dcterms="http://purl.org/dc/terms/" xmlns:xsi="http://www.w3.org/2001/XMLSchema-instance" xsi:type="dcterms:W3CDTF">2026-07-20T12:12:55Z</dcterms:modified>
  <cp:lastModifiedBy>Nikolay Arsov</cp:lastModifiedBy>
  <cp:revision>0</cp:revision>
</cp:coreProperties>
</file>